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и\СЕССИИ 2018\отчет за 2017 год\"/>
    </mc:Choice>
  </mc:AlternateContent>
  <bookViews>
    <workbookView xWindow="480" yWindow="140" windowWidth="18200" windowHeight="117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19" i="1" l="1"/>
  <c r="F25" i="1" l="1"/>
  <c r="E25" i="1"/>
  <c r="E21" i="1"/>
  <c r="G20" i="1"/>
  <c r="F14" i="1"/>
  <c r="F13" i="1"/>
  <c r="E14" i="1"/>
  <c r="E13" i="1"/>
  <c r="G198" i="1" l="1"/>
  <c r="G197" i="1"/>
  <c r="G196" i="1"/>
  <c r="G195" i="1"/>
  <c r="G194" i="1"/>
  <c r="G193" i="1"/>
  <c r="G192" i="1"/>
  <c r="G191" i="1"/>
  <c r="G190" i="1"/>
  <c r="G186" i="1"/>
  <c r="G183" i="1"/>
  <c r="G182" i="1"/>
  <c r="G178" i="1"/>
  <c r="G177" i="1"/>
  <c r="G176" i="1"/>
  <c r="G172" i="1"/>
  <c r="G199" i="1"/>
  <c r="G200" i="1"/>
  <c r="G201" i="1"/>
  <c r="G202" i="1"/>
  <c r="G171" i="1"/>
  <c r="G170" i="1"/>
  <c r="G165" i="1"/>
  <c r="G164" i="1"/>
  <c r="G163" i="1"/>
  <c r="G161" i="1"/>
  <c r="G160" i="1"/>
  <c r="G159" i="1"/>
  <c r="G158" i="1"/>
  <c r="G154" i="1"/>
  <c r="G153" i="1"/>
  <c r="G149" i="1"/>
  <c r="G148" i="1"/>
  <c r="G137" i="1"/>
  <c r="G123" i="1"/>
  <c r="G122" i="1"/>
  <c r="G121" i="1"/>
  <c r="G115" i="1"/>
  <c r="G109" i="1"/>
  <c r="G108" i="1"/>
  <c r="G102" i="1"/>
  <c r="G98" i="1"/>
  <c r="G94" i="1"/>
  <c r="G90" i="1"/>
  <c r="G86" i="1"/>
  <c r="G82" i="1"/>
  <c r="G78" i="1"/>
  <c r="G77" i="1"/>
  <c r="G70" i="1"/>
  <c r="G66" i="1"/>
  <c r="G62" i="1"/>
  <c r="G61" i="1"/>
  <c r="G60" i="1"/>
  <c r="G52" i="1"/>
  <c r="G46" i="1"/>
  <c r="G45" i="1"/>
  <c r="G41" i="1"/>
  <c r="G40" i="1"/>
  <c r="G36" i="1"/>
  <c r="G33" i="1"/>
  <c r="G29" i="1"/>
  <c r="G21" i="1"/>
  <c r="G15" i="1"/>
  <c r="G14" i="1"/>
  <c r="G9" i="1"/>
  <c r="G8" i="1"/>
  <c r="F126" i="1"/>
  <c r="G126" i="1" s="1"/>
  <c r="F119" i="1"/>
  <c r="F19" i="1"/>
  <c r="G19" i="1" s="1"/>
  <c r="F71" i="1"/>
  <c r="G71" i="1" s="1"/>
  <c r="F162" i="1"/>
  <c r="G162" i="1" s="1"/>
  <c r="F184" i="1"/>
  <c r="F7" i="1" l="1"/>
  <c r="G7" i="1" s="1"/>
  <c r="G13" i="1"/>
  <c r="F59" i="1"/>
  <c r="G59" i="1" s="1"/>
</calcChain>
</file>

<file path=xl/sharedStrings.xml><?xml version="1.0" encoding="utf-8"?>
<sst xmlns="http://schemas.openxmlformats.org/spreadsheetml/2006/main" count="314" uniqueCount="157">
  <si>
    <t xml:space="preserve">Наименование </t>
  </si>
  <si>
    <t>ЦСР</t>
  </si>
  <si>
    <t>ВР</t>
  </si>
  <si>
    <t>ВСЕГО</t>
  </si>
  <si>
    <t>01 0 00 00000</t>
  </si>
  <si>
    <t>Отдельные мероприятия муниципальной программы</t>
  </si>
  <si>
    <t>01 1 00 00000</t>
  </si>
  <si>
    <t xml:space="preserve">Закупка товаров, работ и </t>
  </si>
  <si>
    <t xml:space="preserve">услуг для государственных </t>
  </si>
  <si>
    <t>(муниципальных нужд)</t>
  </si>
  <si>
    <t>02 0 00 00000</t>
  </si>
  <si>
    <t>02 1 00 00000</t>
  </si>
  <si>
    <t>03 1 00 00000</t>
  </si>
  <si>
    <t>Муниципальная программа «Повышение безопасности дорожного движения на территории Мичуринского сельского</t>
  </si>
  <si>
    <t>03 2 00 00000</t>
  </si>
  <si>
    <t xml:space="preserve"> Муниципальная программа «Мероприятия по  землеустройству</t>
  </si>
  <si>
    <t xml:space="preserve">   и землепользованию на  территории Мичуринского сельского </t>
  </si>
  <si>
    <t>04 0 00 00000</t>
  </si>
  <si>
    <t>04 1 00 00000</t>
  </si>
  <si>
    <t>05 0 00 00000</t>
  </si>
  <si>
    <t>05 1 00 00000</t>
  </si>
  <si>
    <t>06 0 00 00000</t>
  </si>
  <si>
    <t>06 1 00 00000</t>
  </si>
  <si>
    <t>07 0 00 00000</t>
  </si>
  <si>
    <t>07 1 00 00000</t>
  </si>
  <si>
    <t xml:space="preserve">Муниципальная программа «Социальное развития жилищно- </t>
  </si>
  <si>
    <t xml:space="preserve">коммунального комплекса Мичуринского сельского поселения»  </t>
  </si>
  <si>
    <t>08 0 00 00000</t>
  </si>
  <si>
    <t>08 1 00 00000</t>
  </si>
  <si>
    <t>Мероприятия по водоотведению</t>
  </si>
  <si>
    <t>08 1 02 00000</t>
  </si>
  <si>
    <t>Мероприятия по отоплению</t>
  </si>
  <si>
    <t>08 1 03 00000</t>
  </si>
  <si>
    <t>Мероприятия по организации уличного освещение</t>
  </si>
  <si>
    <t>08 1 04 00000</t>
  </si>
  <si>
    <t>Мероприятия по комплексному развитию инженерных систем ЖКХ</t>
  </si>
  <si>
    <t>08 1 05 0000</t>
  </si>
  <si>
    <t>08 1 05 00000</t>
  </si>
  <si>
    <t xml:space="preserve">Муниципальная программа «Благоустройство, санитарное состояние, озеленение  территории Мичуринского сельского </t>
  </si>
  <si>
    <t>09 0 00 00000</t>
  </si>
  <si>
    <t>09 1 00 00000</t>
  </si>
  <si>
    <t>Мероприятия по валке и санитарной обрезке деревьев</t>
  </si>
  <si>
    <t>09 1 01 00000</t>
  </si>
  <si>
    <t>Мероприятия по озеленению</t>
  </si>
  <si>
    <t>09 1 02 00000</t>
  </si>
  <si>
    <t>Мероприятия по уборке мест общего пользования</t>
  </si>
  <si>
    <t>09 1 03 00000</t>
  </si>
  <si>
    <t>Мероприятия по покосу сорной растительности</t>
  </si>
  <si>
    <t>09 1 04 00000</t>
  </si>
  <si>
    <t>Мероприятия по содержанию мест захоронения</t>
  </si>
  <si>
    <t>09 1 05 00000</t>
  </si>
  <si>
    <t>Мероприятия по техническому обслуживанию и ремонту детских игровых площадок</t>
  </si>
  <si>
    <t>09 1 06 00000</t>
  </si>
  <si>
    <t>Муниципальная программа</t>
  </si>
  <si>
    <t>10 0 00 00000</t>
  </si>
  <si>
    <t>10 1 00 00000</t>
  </si>
  <si>
    <t>Социальное обеспечение и иные выплаты населению</t>
  </si>
  <si>
    <t xml:space="preserve">Муниципальная программа  </t>
  </si>
  <si>
    <t>11 0 00 00000</t>
  </si>
  <si>
    <t>11 1 00 00000</t>
  </si>
  <si>
    <t>12 0 00 00000</t>
  </si>
  <si>
    <t>12 1 00 00000</t>
  </si>
  <si>
    <t>Расходы на обеспечение деятельности  учреждений культуры и мероприятий  в сфере культуры и кинематографии</t>
  </si>
  <si>
    <t>12 1 01 00000</t>
  </si>
  <si>
    <t>Расходы на обеспечение деятельности (оказание услуг) муниципальных учреждений</t>
  </si>
  <si>
    <t>12 1 01 00590</t>
  </si>
  <si>
    <t xml:space="preserve">Предоставление субсидий бюджетным, автономным учреждениям и иным </t>
  </si>
  <si>
    <t>некоммерческим организациям</t>
  </si>
  <si>
    <t xml:space="preserve">Повышение оплаты труда работникам муниципальных бюджетных учреждений культуры </t>
  </si>
  <si>
    <t>12 1 02 00000</t>
  </si>
  <si>
    <t>(краевой  бюджет)</t>
  </si>
  <si>
    <t>12 1 02 60120</t>
  </si>
  <si>
    <t>(местный  бюджет)</t>
  </si>
  <si>
    <t>12 1 02 60126</t>
  </si>
  <si>
    <t xml:space="preserve">Муниципальная программа «Мероприятия, посвященные памятным датам и знаменательным событиям </t>
  </si>
  <si>
    <t>13 0 00 00000</t>
  </si>
  <si>
    <t>13 1 00 00000</t>
  </si>
  <si>
    <t>год»</t>
  </si>
  <si>
    <t>14 0 00 00000</t>
  </si>
  <si>
    <t>14 1 00 00000</t>
  </si>
  <si>
    <t>15 0 00 00000</t>
  </si>
  <si>
    <t>15 1 00 00000</t>
  </si>
  <si>
    <t>16 0 00 00000</t>
  </si>
  <si>
    <t>16 1 00 00000</t>
  </si>
  <si>
    <t>Обеспечение деятельности высшего органа исполнительной власти муниципального образования</t>
  </si>
  <si>
    <t>50 0 00 00000</t>
  </si>
  <si>
    <t>Высшее должностное лицо муниципального образования</t>
  </si>
  <si>
    <t>50 1 00 00000</t>
  </si>
  <si>
    <t>Расходы на обеспечение функций органов местного самоуправления</t>
  </si>
  <si>
    <t>50 1 00 00190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</si>
  <si>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</si>
  <si>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администрации муниципального образования</t>
  </si>
  <si>
    <t>51 0 00 00000</t>
  </si>
  <si>
    <t>51 1 00 00000</t>
  </si>
  <si>
    <t>51 1 00 00190</t>
  </si>
  <si>
    <t xml:space="preserve">Расходы на выплаты персоналу в целях обеспечения выполнения функций </t>
  </si>
  <si>
    <t>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</si>
  <si>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</si>
  <si>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Осуществление отдельных полномочий Краснодарского края</t>
  </si>
  <si>
    <t>51 2 00 00000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</si>
  <si>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</si>
  <si>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51 2 00 60190</t>
  </si>
  <si>
    <t>Расходы на обеспечение деятельности централизованной бухгалтерии</t>
  </si>
  <si>
    <t>51 6 00 00000</t>
  </si>
  <si>
    <t>51 6 00 00590</t>
  </si>
  <si>
    <t>Обеспечение хозяйственного обслуживания муниципальных органов</t>
  </si>
  <si>
    <t>51 8 00 00000</t>
  </si>
  <si>
    <t>Расходы на обеспечение деятельности (оказание услуг) муниципальных учреждений по хозяйственному</t>
  </si>
  <si>
    <t xml:space="preserve"> обслуживанию</t>
  </si>
  <si>
    <t>51 8 00 00590</t>
  </si>
  <si>
    <t>Осуществление первичного воинского учета</t>
  </si>
  <si>
    <t>55 2 00 00000</t>
  </si>
  <si>
    <t>Осуществление первичного воинского учета на территориях, где отсутствуют военные комиссариаты</t>
  </si>
  <si>
    <t>55 2 00 51180</t>
  </si>
  <si>
    <t>Осуществление отдельных полномочий поселений по осуществлению внешнего муниципального контроля за исполнением местных бюджетов</t>
  </si>
  <si>
    <t>75 0 00 00000</t>
  </si>
  <si>
    <t>75 0 00 00190</t>
  </si>
  <si>
    <t>Межбюджетные трансферты</t>
  </si>
  <si>
    <t>Выплата дополнительного материального обеспечения, доплат к пенсиям, пособий и компенсаций</t>
  </si>
  <si>
    <t>85 0 00 41210</t>
  </si>
  <si>
    <t>Дополнительное материальное обеспечение, доплата к пенсиям</t>
  </si>
  <si>
    <t>Управление муниципальным долгом</t>
  </si>
  <si>
    <t>96 0 00 00000</t>
  </si>
  <si>
    <t>Процентные платежи по муниципальному долгу</t>
  </si>
  <si>
    <t>96 1 00 10150</t>
  </si>
  <si>
    <t>Обслуживание государственного (муниципального) долга</t>
  </si>
  <si>
    <r>
      <t>Муниципальная программа «</t>
    </r>
    <r>
      <rPr>
        <sz val="12"/>
        <color rgb="FF000000"/>
        <rFont val="Times New Roman"/>
        <family val="1"/>
        <charset val="204"/>
      </rPr>
      <t xml:space="preserve">Подготовка предприятий жилищно-коммунального комплекса  Мичуринского сельского поселения </t>
    </r>
  </si>
  <si>
    <r>
      <t>Обеспечение деятельности подведомственных учреждений (</t>
    </r>
    <r>
      <rPr>
        <sz val="12"/>
        <color theme="1"/>
        <rFont val="Times New Roman"/>
        <family val="1"/>
        <charset val="204"/>
      </rPr>
      <t>централизованной бухгалтерии)</t>
    </r>
  </si>
  <si>
    <t>03 1 00 62440</t>
  </si>
  <si>
    <t xml:space="preserve"> поселения» на 2016год</t>
  </si>
  <si>
    <t>Муниципальная программа «Поддержка  малого и среднего предпринимательства  на 2016 год»</t>
  </si>
  <si>
    <t>Муниципальная программа «Энергосбережение и энергоэффективность в Мичуринском сельском  поселении  Динского района» на 2016год</t>
  </si>
  <si>
    <t xml:space="preserve">  к работе в осенне-зимний период на  2016-2017 годы»</t>
  </si>
  <si>
    <t>на 2016 год</t>
  </si>
  <si>
    <t>Иный бюджетные ассигнования</t>
  </si>
  <si>
    <t>поселения» на 2016год</t>
  </si>
  <si>
    <t>Мероприятия по иммобилизации безнадзорных животных</t>
  </si>
  <si>
    <t>09 1 08 00000</t>
  </si>
  <si>
    <t>«Финансирование расходов по территориальным органам общественного самоуправления на 2016 год»</t>
  </si>
  <si>
    <t>«Молодежь- 2016»</t>
  </si>
  <si>
    <t>Муниципальная программа «Развитие культуры  на 2016 год»</t>
  </si>
  <si>
    <t>Мичуринского сельского поселения на 2016 год»</t>
  </si>
  <si>
    <t xml:space="preserve">Муниципальная программа «Развитие физической культуры и спорта на 2016 </t>
  </si>
  <si>
    <t>Муниципальной программы «Расширение информационного пространства муниципального образования Мичуринское сельское поселение» на 2016 год</t>
  </si>
  <si>
    <t xml:space="preserve"> Муниципальная программа «Противодействие терроризму и экстремизму, минимизация и ликвидация последствий их проявления на территории Мичуринского сельского поселения» на 2016 год</t>
  </si>
  <si>
    <t>%</t>
  </si>
  <si>
    <t>ПРИЛОЖЕНИЕ 4                                                                        к  решению Совета Мичуринского                                сельского поселения Динского района                                       от ____________ № __________</t>
  </si>
  <si>
    <t xml:space="preserve">Распределение бюджетных ассигнований по целевым статьям 
(муниципальным программам муниципального образования Мичуринское сельское поселение и непрограммным направлениям деятельности), группам видов 
расходов классификации расходов бюджетов  на 2017 год
</t>
  </si>
  <si>
    <t>План 2017год</t>
  </si>
  <si>
    <t>Факт 2017год</t>
  </si>
  <si>
    <t>Муниципальная программа «О проведении работ по уточнению записей в похозяйственных книгах муниципального образования Мичуринское сельское поселение»  на 2017 год</t>
  </si>
  <si>
    <t>Муниципальная программа «Ремонт и реконструкция муниципального имущества на 2017 год»</t>
  </si>
  <si>
    <t xml:space="preserve">Закупка товаров, работ и 
услуг для государственных 
(муниципальных нужд)
</t>
  </si>
  <si>
    <t>Муниципальная программа «Капитальный ремонт и ремонт автомобильных дорог местного значения Мичуринского сельского поселения на 2017 год»</t>
  </si>
  <si>
    <t>ГП Краснодарского края «Развитие сети автомобильных дорог Краснодарского края» в 2017 году» (краевой бюджет)</t>
  </si>
  <si>
    <t>ГП Краснодарского края «Развитие сети автомобильных дорог Краснодарского края» в 2017 году» (местный бюджет)</t>
  </si>
  <si>
    <t>03 1 00 S2440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</si>
</sst>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0" fillId="0" borderId="1" xfId="0" applyNumberFormat="1" applyBorder="1"/>
    <xf numFmtId="0" fontId="1" fillId="0" borderId="0" xfId="0" applyFont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6" fillId="0" borderId="0" xfId="1" applyFont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8575"/>
  <sheetViews>
    <sheetView tabSelected="1" topLeftCell="A23" workbookViewId="0">
      <selection activeCell="E20" sqref="E20"/>
    </sheetView>
  </sheetViews>
  <sheetFormatPr defaultRowHeight="14.5" x14ac:dyDescent="0.35"/>
  <cols>
    <col min="2" max="2" width="30.81640625" customWidth="1"/>
    <col min="3" max="3" width="18.1796875" customWidth="1"/>
    <col min="5" max="6" width="9" bestFit="1" customWidth="1"/>
    <col min="7" max="7" width="8.81640625" bestFit="1" customWidth="1"/>
  </cols>
  <sheetData>
    <row r="1" spans="1:10" ht="155.25" customHeight="1" x14ac:dyDescent="0.35">
      <c r="A1" s="1"/>
      <c r="B1" s="30" t="s">
        <v>147</v>
      </c>
      <c r="C1" s="31"/>
      <c r="D1" s="31"/>
      <c r="E1" s="31"/>
      <c r="F1" s="33" t="s">
        <v>146</v>
      </c>
      <c r="G1" s="33"/>
      <c r="H1" s="33"/>
      <c r="I1" s="33"/>
      <c r="J1" s="33"/>
    </row>
    <row r="2" spans="1:10" ht="17.5" x14ac:dyDescent="0.35">
      <c r="A2" s="1"/>
      <c r="B2" s="31"/>
      <c r="C2" s="31"/>
      <c r="D2" s="31"/>
      <c r="E2" s="31"/>
    </row>
    <row r="3" spans="1:10" ht="17.5" x14ac:dyDescent="0.35">
      <c r="A3" s="1"/>
      <c r="B3" s="31"/>
      <c r="C3" s="31"/>
      <c r="D3" s="31"/>
      <c r="E3" s="31"/>
    </row>
    <row r="4" spans="1:10" ht="57" customHeight="1" x14ac:dyDescent="0.35">
      <c r="A4" s="1"/>
      <c r="B4" s="31"/>
      <c r="C4" s="31"/>
      <c r="D4" s="31"/>
      <c r="E4" s="31"/>
    </row>
    <row r="5" spans="1:10" ht="17.5" x14ac:dyDescent="0.35">
      <c r="A5" s="1"/>
      <c r="E5" s="4"/>
      <c r="F5" s="4"/>
      <c r="G5" s="4"/>
    </row>
    <row r="6" spans="1:10" ht="31" x14ac:dyDescent="0.35">
      <c r="A6" s="6"/>
      <c r="B6" s="6" t="s">
        <v>0</v>
      </c>
      <c r="C6" s="6" t="s">
        <v>1</v>
      </c>
      <c r="D6" s="6" t="s">
        <v>2</v>
      </c>
      <c r="E6" s="6" t="s">
        <v>148</v>
      </c>
      <c r="F6" s="6" t="s">
        <v>149</v>
      </c>
      <c r="G6" s="2" t="s">
        <v>145</v>
      </c>
    </row>
    <row r="7" spans="1:10" ht="15.5" x14ac:dyDescent="0.35">
      <c r="A7" s="6"/>
      <c r="B7" s="7" t="s">
        <v>3</v>
      </c>
      <c r="C7" s="6"/>
      <c r="D7" s="6"/>
      <c r="E7" s="15">
        <v>33121.800000000003</v>
      </c>
      <c r="F7" s="16">
        <f>F8+F13+F19+F29+F33+F40+F45+F50+F56+F75+F106+F113+F119++F135+F141+F148+F153+F158+F194+F197+F200</f>
        <v>27391.300000000003</v>
      </c>
      <c r="G7" s="5">
        <f>F7/E7*100</f>
        <v>82.698705988201127</v>
      </c>
    </row>
    <row r="8" spans="1:10" ht="108.5" x14ac:dyDescent="0.35">
      <c r="A8" s="6">
        <v>1</v>
      </c>
      <c r="B8" s="8" t="s">
        <v>150</v>
      </c>
      <c r="C8" s="6" t="s">
        <v>4</v>
      </c>
      <c r="D8" s="6"/>
      <c r="E8" s="15">
        <v>161</v>
      </c>
      <c r="F8" s="15">
        <v>161</v>
      </c>
      <c r="G8" s="5">
        <f>F8/E8*100</f>
        <v>100</v>
      </c>
    </row>
    <row r="9" spans="1:10" ht="31" x14ac:dyDescent="0.35">
      <c r="A9" s="6"/>
      <c r="B9" s="8" t="s">
        <v>5</v>
      </c>
      <c r="C9" s="6" t="s">
        <v>6</v>
      </c>
      <c r="D9" s="6"/>
      <c r="E9" s="17">
        <v>161</v>
      </c>
      <c r="F9" s="17">
        <v>161</v>
      </c>
      <c r="G9" s="5">
        <f>F9/E9*100</f>
        <v>100</v>
      </c>
    </row>
    <row r="10" spans="1:10" ht="15.5" x14ac:dyDescent="0.35">
      <c r="A10" s="21"/>
      <c r="B10" s="8" t="s">
        <v>7</v>
      </c>
      <c r="C10" s="21" t="s">
        <v>6</v>
      </c>
      <c r="D10" s="21">
        <v>200</v>
      </c>
      <c r="E10" s="22">
        <v>161</v>
      </c>
      <c r="F10" s="32">
        <v>161</v>
      </c>
      <c r="G10" s="32">
        <v>100</v>
      </c>
    </row>
    <row r="11" spans="1:10" ht="15.5" x14ac:dyDescent="0.35">
      <c r="A11" s="21"/>
      <c r="B11" s="8" t="s">
        <v>8</v>
      </c>
      <c r="C11" s="21"/>
      <c r="D11" s="21"/>
      <c r="E11" s="22"/>
      <c r="F11" s="32"/>
      <c r="G11" s="32"/>
    </row>
    <row r="12" spans="1:10" ht="15.5" x14ac:dyDescent="0.35">
      <c r="A12" s="21"/>
      <c r="B12" s="8" t="s">
        <v>9</v>
      </c>
      <c r="C12" s="21"/>
      <c r="D12" s="21"/>
      <c r="E12" s="22"/>
      <c r="F12" s="32"/>
      <c r="G12" s="32"/>
    </row>
    <row r="13" spans="1:10" ht="62" x14ac:dyDescent="0.35">
      <c r="A13" s="6">
        <v>2</v>
      </c>
      <c r="B13" s="8" t="s">
        <v>151</v>
      </c>
      <c r="C13" s="6" t="s">
        <v>10</v>
      </c>
      <c r="D13" s="6"/>
      <c r="E13" s="19">
        <f>E15+E16</f>
        <v>60</v>
      </c>
      <c r="F13" s="19">
        <f>F15+F16</f>
        <v>60</v>
      </c>
      <c r="G13" s="5">
        <f>F13/E13*100</f>
        <v>100</v>
      </c>
    </row>
    <row r="14" spans="1:10" ht="31" x14ac:dyDescent="0.35">
      <c r="A14" s="6"/>
      <c r="B14" s="8" t="s">
        <v>5</v>
      </c>
      <c r="C14" s="6" t="s">
        <v>11</v>
      </c>
      <c r="D14" s="6"/>
      <c r="E14" s="17">
        <f>E15+E16</f>
        <v>60</v>
      </c>
      <c r="F14" s="18">
        <f>F15+F16</f>
        <v>60</v>
      </c>
      <c r="G14" s="5">
        <f>F14/E14*100</f>
        <v>100</v>
      </c>
    </row>
    <row r="15" spans="1:10" ht="62" x14ac:dyDescent="0.35">
      <c r="A15" s="6"/>
      <c r="B15" s="8" t="s">
        <v>152</v>
      </c>
      <c r="C15" s="6" t="s">
        <v>11</v>
      </c>
      <c r="D15" s="6">
        <v>200</v>
      </c>
      <c r="E15" s="17">
        <v>56.3</v>
      </c>
      <c r="F15" s="17">
        <v>56.3</v>
      </c>
      <c r="G15" s="5">
        <f>F15/E15*100</f>
        <v>100</v>
      </c>
    </row>
    <row r="16" spans="1:10" x14ac:dyDescent="0.35">
      <c r="A16" s="21"/>
      <c r="B16" s="24" t="s">
        <v>97</v>
      </c>
      <c r="C16" s="21" t="s">
        <v>11</v>
      </c>
      <c r="D16" s="21">
        <v>800</v>
      </c>
      <c r="E16" s="22">
        <v>3.7</v>
      </c>
      <c r="F16" s="22">
        <v>3.7</v>
      </c>
      <c r="G16" s="32">
        <v>100</v>
      </c>
    </row>
    <row r="17" spans="1:7" x14ac:dyDescent="0.35">
      <c r="A17" s="21"/>
      <c r="B17" s="25"/>
      <c r="C17" s="21"/>
      <c r="D17" s="21"/>
      <c r="E17" s="22"/>
      <c r="F17" s="22"/>
      <c r="G17" s="32"/>
    </row>
    <row r="18" spans="1:7" x14ac:dyDescent="0.35">
      <c r="A18" s="21"/>
      <c r="B18" s="26"/>
      <c r="C18" s="21"/>
      <c r="D18" s="21"/>
      <c r="E18" s="22"/>
      <c r="F18" s="22"/>
      <c r="G18" s="32"/>
    </row>
    <row r="19" spans="1:7" ht="93" x14ac:dyDescent="0.35">
      <c r="A19" s="6">
        <v>3</v>
      </c>
      <c r="B19" s="8" t="s">
        <v>153</v>
      </c>
      <c r="C19" s="6" t="s">
        <v>12</v>
      </c>
      <c r="D19" s="6"/>
      <c r="E19" s="15">
        <f>E20+E22+E26</f>
        <v>6674.5999999999995</v>
      </c>
      <c r="F19" s="15">
        <f>F21+F26</f>
        <v>3060.1</v>
      </c>
      <c r="G19" s="5">
        <f>F19/E19*100</f>
        <v>45.846942138854764</v>
      </c>
    </row>
    <row r="20" spans="1:7" ht="62" x14ac:dyDescent="0.35">
      <c r="A20" s="12"/>
      <c r="B20" s="13" t="s">
        <v>152</v>
      </c>
      <c r="C20" s="12" t="s">
        <v>12</v>
      </c>
      <c r="D20" s="12">
        <v>200</v>
      </c>
      <c r="E20" s="18">
        <v>1880.2</v>
      </c>
      <c r="F20" s="18"/>
      <c r="G20" s="5">
        <f>F20/E20*100</f>
        <v>0</v>
      </c>
    </row>
    <row r="21" spans="1:7" ht="62" x14ac:dyDescent="0.35">
      <c r="A21" s="6"/>
      <c r="B21" s="8" t="s">
        <v>154</v>
      </c>
      <c r="C21" s="6" t="s">
        <v>128</v>
      </c>
      <c r="D21" s="6"/>
      <c r="E21" s="17">
        <f>E22</f>
        <v>4314.3999999999996</v>
      </c>
      <c r="F21" s="17">
        <v>2580.1</v>
      </c>
      <c r="G21" s="5">
        <f>F21/E21*100</f>
        <v>59.80205822362322</v>
      </c>
    </row>
    <row r="22" spans="1:7" x14ac:dyDescent="0.35">
      <c r="A22" s="21"/>
      <c r="B22" s="24" t="s">
        <v>152</v>
      </c>
      <c r="C22" s="21" t="s">
        <v>128</v>
      </c>
      <c r="D22" s="21">
        <v>200</v>
      </c>
      <c r="E22" s="22">
        <v>4314.3999999999996</v>
      </c>
      <c r="F22" s="22">
        <v>2580.1</v>
      </c>
      <c r="G22" s="32">
        <v>100</v>
      </c>
    </row>
    <row r="23" spans="1:7" x14ac:dyDescent="0.35">
      <c r="A23" s="21"/>
      <c r="B23" s="25"/>
      <c r="C23" s="21"/>
      <c r="D23" s="21"/>
      <c r="E23" s="22"/>
      <c r="F23" s="22"/>
      <c r="G23" s="32"/>
    </row>
    <row r="24" spans="1:7" ht="25" customHeight="1" x14ac:dyDescent="0.35">
      <c r="A24" s="21"/>
      <c r="B24" s="26"/>
      <c r="C24" s="21"/>
      <c r="D24" s="21"/>
      <c r="E24" s="22"/>
      <c r="F24" s="22"/>
      <c r="G24" s="32"/>
    </row>
    <row r="25" spans="1:7" ht="62" x14ac:dyDescent="0.35">
      <c r="A25" s="12"/>
      <c r="B25" s="20" t="s">
        <v>155</v>
      </c>
      <c r="C25" s="12" t="s">
        <v>156</v>
      </c>
      <c r="D25" s="12"/>
      <c r="E25" s="18">
        <f>E26</f>
        <v>480</v>
      </c>
      <c r="F25" s="18">
        <f>F26</f>
        <v>480</v>
      </c>
      <c r="G25" s="14"/>
    </row>
    <row r="26" spans="1:7" x14ac:dyDescent="0.35">
      <c r="A26" s="21"/>
      <c r="B26" s="24" t="s">
        <v>152</v>
      </c>
      <c r="C26" s="21" t="s">
        <v>156</v>
      </c>
      <c r="D26" s="21">
        <v>200</v>
      </c>
      <c r="E26" s="22">
        <v>480</v>
      </c>
      <c r="F26" s="22">
        <v>480</v>
      </c>
      <c r="G26" s="32">
        <v>100</v>
      </c>
    </row>
    <row r="27" spans="1:7" x14ac:dyDescent="0.35">
      <c r="A27" s="21"/>
      <c r="B27" s="25"/>
      <c r="C27" s="21"/>
      <c r="D27" s="21"/>
      <c r="E27" s="22"/>
      <c r="F27" s="22"/>
      <c r="G27" s="32"/>
    </row>
    <row r="28" spans="1:7" ht="30" customHeight="1" x14ac:dyDescent="0.35">
      <c r="A28" s="21"/>
      <c r="B28" s="26"/>
      <c r="C28" s="21"/>
      <c r="D28" s="21"/>
      <c r="E28" s="22"/>
      <c r="F28" s="22"/>
      <c r="G28" s="32"/>
    </row>
    <row r="29" spans="1:7" ht="77.5" x14ac:dyDescent="0.35">
      <c r="A29" s="6">
        <v>4</v>
      </c>
      <c r="B29" s="8" t="s">
        <v>13</v>
      </c>
      <c r="C29" s="6" t="s">
        <v>14</v>
      </c>
      <c r="D29" s="6"/>
      <c r="E29" s="15">
        <v>132</v>
      </c>
      <c r="F29" s="15">
        <v>132</v>
      </c>
      <c r="G29" s="5">
        <f>F29/E29*100</f>
        <v>100</v>
      </c>
    </row>
    <row r="30" spans="1:7" ht="15.5" x14ac:dyDescent="0.35">
      <c r="A30" s="21"/>
      <c r="B30" s="8" t="s">
        <v>7</v>
      </c>
      <c r="C30" s="21" t="s">
        <v>14</v>
      </c>
      <c r="D30" s="21">
        <v>200</v>
      </c>
      <c r="E30" s="22">
        <v>132</v>
      </c>
      <c r="F30" s="22">
        <v>132</v>
      </c>
      <c r="G30" s="32">
        <v>100</v>
      </c>
    </row>
    <row r="31" spans="1:7" ht="15.5" x14ac:dyDescent="0.35">
      <c r="A31" s="21"/>
      <c r="B31" s="8" t="s">
        <v>8</v>
      </c>
      <c r="C31" s="21"/>
      <c r="D31" s="21"/>
      <c r="E31" s="22"/>
      <c r="F31" s="22"/>
      <c r="G31" s="32"/>
    </row>
    <row r="32" spans="1:7" ht="15.5" x14ac:dyDescent="0.35">
      <c r="A32" s="21"/>
      <c r="B32" s="8" t="s">
        <v>9</v>
      </c>
      <c r="C32" s="21"/>
      <c r="D32" s="21"/>
      <c r="E32" s="22"/>
      <c r="F32" s="22"/>
      <c r="G32" s="32"/>
    </row>
    <row r="33" spans="1:7" ht="46.5" x14ac:dyDescent="0.35">
      <c r="A33" s="21">
        <v>5</v>
      </c>
      <c r="B33" s="9" t="s">
        <v>15</v>
      </c>
      <c r="C33" s="21" t="s">
        <v>17</v>
      </c>
      <c r="D33" s="21"/>
      <c r="E33" s="23">
        <v>1091.2</v>
      </c>
      <c r="F33" s="23">
        <v>1091.2</v>
      </c>
      <c r="G33" s="5">
        <f>F33/E33*100</f>
        <v>100</v>
      </c>
    </row>
    <row r="34" spans="1:7" ht="46.5" x14ac:dyDescent="0.35">
      <c r="A34" s="21"/>
      <c r="B34" s="9" t="s">
        <v>16</v>
      </c>
      <c r="C34" s="21"/>
      <c r="D34" s="21"/>
      <c r="E34" s="23"/>
      <c r="F34" s="23"/>
      <c r="G34" s="32">
        <v>100</v>
      </c>
    </row>
    <row r="35" spans="1:7" ht="15.5" x14ac:dyDescent="0.35">
      <c r="A35" s="21"/>
      <c r="B35" s="9" t="s">
        <v>129</v>
      </c>
      <c r="C35" s="21"/>
      <c r="D35" s="21"/>
      <c r="E35" s="23"/>
      <c r="F35" s="23"/>
      <c r="G35" s="32"/>
    </row>
    <row r="36" spans="1:7" ht="31" x14ac:dyDescent="0.35">
      <c r="A36" s="6"/>
      <c r="B36" s="8" t="s">
        <v>5</v>
      </c>
      <c r="C36" s="6" t="s">
        <v>18</v>
      </c>
      <c r="D36" s="6"/>
      <c r="E36" s="17">
        <v>1091.2</v>
      </c>
      <c r="F36" s="17">
        <v>1091.2</v>
      </c>
      <c r="G36" s="5">
        <f>F36/E36*100</f>
        <v>100</v>
      </c>
    </row>
    <row r="37" spans="1:7" ht="15.5" x14ac:dyDescent="0.35">
      <c r="A37" s="21"/>
      <c r="B37" s="8" t="s">
        <v>7</v>
      </c>
      <c r="C37" s="27" t="s">
        <v>18</v>
      </c>
      <c r="D37" s="21">
        <v>200</v>
      </c>
      <c r="E37" s="22">
        <v>1091.2</v>
      </c>
      <c r="F37" s="22">
        <v>1091.2</v>
      </c>
      <c r="G37" s="32">
        <v>100</v>
      </c>
    </row>
    <row r="38" spans="1:7" ht="15.5" x14ac:dyDescent="0.35">
      <c r="A38" s="21"/>
      <c r="B38" s="8" t="s">
        <v>8</v>
      </c>
      <c r="C38" s="27"/>
      <c r="D38" s="21"/>
      <c r="E38" s="22"/>
      <c r="F38" s="22"/>
      <c r="G38" s="32"/>
    </row>
    <row r="39" spans="1:7" ht="15.5" x14ac:dyDescent="0.35">
      <c r="A39" s="21"/>
      <c r="B39" s="8" t="s">
        <v>9</v>
      </c>
      <c r="C39" s="27"/>
      <c r="D39" s="21"/>
      <c r="E39" s="22"/>
      <c r="F39" s="22"/>
      <c r="G39" s="32"/>
    </row>
    <row r="40" spans="1:7" ht="62" x14ac:dyDescent="0.35">
      <c r="A40" s="6">
        <v>6</v>
      </c>
      <c r="B40" s="9" t="s">
        <v>130</v>
      </c>
      <c r="C40" s="6" t="s">
        <v>19</v>
      </c>
      <c r="D40" s="6"/>
      <c r="E40" s="15">
        <v>20</v>
      </c>
      <c r="F40" s="15">
        <v>20</v>
      </c>
      <c r="G40" s="5">
        <f>F40/E40*100</f>
        <v>100</v>
      </c>
    </row>
    <row r="41" spans="1:7" ht="31" x14ac:dyDescent="0.35">
      <c r="A41" s="6"/>
      <c r="B41" s="8" t="s">
        <v>5</v>
      </c>
      <c r="C41" s="6" t="s">
        <v>20</v>
      </c>
      <c r="D41" s="6"/>
      <c r="E41" s="17">
        <v>20</v>
      </c>
      <c r="F41" s="17">
        <v>20</v>
      </c>
      <c r="G41" s="5">
        <f>F41/E41*100</f>
        <v>100</v>
      </c>
    </row>
    <row r="42" spans="1:7" ht="15.5" x14ac:dyDescent="0.35">
      <c r="A42" s="21"/>
      <c r="B42" s="8" t="s">
        <v>7</v>
      </c>
      <c r="C42" s="27" t="s">
        <v>20</v>
      </c>
      <c r="D42" s="21">
        <v>200</v>
      </c>
      <c r="E42" s="22">
        <v>20</v>
      </c>
      <c r="F42" s="22">
        <v>20</v>
      </c>
      <c r="G42" s="32">
        <v>100</v>
      </c>
    </row>
    <row r="43" spans="1:7" ht="15.5" x14ac:dyDescent="0.35">
      <c r="A43" s="21"/>
      <c r="B43" s="8" t="s">
        <v>8</v>
      </c>
      <c r="C43" s="27"/>
      <c r="D43" s="21"/>
      <c r="E43" s="22"/>
      <c r="F43" s="22"/>
      <c r="G43" s="32"/>
    </row>
    <row r="44" spans="1:7" ht="15.5" x14ac:dyDescent="0.35">
      <c r="A44" s="21"/>
      <c r="B44" s="8" t="s">
        <v>9</v>
      </c>
      <c r="C44" s="27"/>
      <c r="D44" s="21"/>
      <c r="E44" s="22"/>
      <c r="F44" s="22"/>
      <c r="G44" s="32"/>
    </row>
    <row r="45" spans="1:7" ht="93" x14ac:dyDescent="0.35">
      <c r="A45" s="6">
        <v>7</v>
      </c>
      <c r="B45" s="8" t="s">
        <v>131</v>
      </c>
      <c r="C45" s="6" t="s">
        <v>21</v>
      </c>
      <c r="D45" s="6"/>
      <c r="E45" s="15">
        <v>50</v>
      </c>
      <c r="F45" s="15">
        <v>50</v>
      </c>
      <c r="G45" s="5">
        <f>F45/E45*100</f>
        <v>100</v>
      </c>
    </row>
    <row r="46" spans="1:7" ht="31" x14ac:dyDescent="0.35">
      <c r="A46" s="6"/>
      <c r="B46" s="8" t="s">
        <v>5</v>
      </c>
      <c r="C46" s="6" t="s">
        <v>22</v>
      </c>
      <c r="D46" s="6"/>
      <c r="E46" s="17">
        <v>50</v>
      </c>
      <c r="F46" s="17">
        <v>50</v>
      </c>
      <c r="G46" s="5">
        <f>F46/E46*100</f>
        <v>100</v>
      </c>
    </row>
    <row r="47" spans="1:7" ht="15.5" x14ac:dyDescent="0.35">
      <c r="A47" s="21"/>
      <c r="B47" s="8" t="s">
        <v>7</v>
      </c>
      <c r="C47" s="27" t="s">
        <v>22</v>
      </c>
      <c r="D47" s="21">
        <v>200</v>
      </c>
      <c r="E47" s="22">
        <v>50</v>
      </c>
      <c r="F47" s="22">
        <v>50</v>
      </c>
      <c r="G47" s="32">
        <v>100</v>
      </c>
    </row>
    <row r="48" spans="1:7" ht="15.5" x14ac:dyDescent="0.35">
      <c r="A48" s="21"/>
      <c r="B48" s="8" t="s">
        <v>8</v>
      </c>
      <c r="C48" s="27"/>
      <c r="D48" s="21"/>
      <c r="E48" s="22"/>
      <c r="F48" s="22"/>
      <c r="G48" s="32"/>
    </row>
    <row r="49" spans="1:7" ht="15.5" x14ac:dyDescent="0.35">
      <c r="A49" s="21"/>
      <c r="B49" s="8" t="s">
        <v>9</v>
      </c>
      <c r="C49" s="27"/>
      <c r="D49" s="21"/>
      <c r="E49" s="22"/>
      <c r="F49" s="22"/>
      <c r="G49" s="32"/>
    </row>
    <row r="50" spans="1:7" ht="77.5" x14ac:dyDescent="0.35">
      <c r="A50" s="21">
        <v>8</v>
      </c>
      <c r="B50" s="8" t="s">
        <v>126</v>
      </c>
      <c r="C50" s="21" t="s">
        <v>23</v>
      </c>
      <c r="D50" s="21"/>
      <c r="E50" s="23">
        <v>295.8</v>
      </c>
      <c r="F50" s="23">
        <v>295.60000000000002</v>
      </c>
      <c r="G50" s="32">
        <v>100</v>
      </c>
    </row>
    <row r="51" spans="1:7" ht="31" x14ac:dyDescent="0.35">
      <c r="A51" s="21"/>
      <c r="B51" s="10" t="s">
        <v>132</v>
      </c>
      <c r="C51" s="21"/>
      <c r="D51" s="21"/>
      <c r="E51" s="23"/>
      <c r="F51" s="23"/>
      <c r="G51" s="32"/>
    </row>
    <row r="52" spans="1:7" ht="31" x14ac:dyDescent="0.35">
      <c r="A52" s="6"/>
      <c r="B52" s="8" t="s">
        <v>5</v>
      </c>
      <c r="C52" s="6" t="s">
        <v>24</v>
      </c>
      <c r="D52" s="6"/>
      <c r="E52" s="17">
        <v>295.8</v>
      </c>
      <c r="F52" s="17">
        <v>295.60000000000002</v>
      </c>
      <c r="G52" s="5">
        <f>F52/E52*100</f>
        <v>99.932386747802568</v>
      </c>
    </row>
    <row r="53" spans="1:7" ht="15.5" x14ac:dyDescent="0.35">
      <c r="A53" s="21"/>
      <c r="B53" s="8" t="s">
        <v>7</v>
      </c>
      <c r="C53" s="21" t="s">
        <v>24</v>
      </c>
      <c r="D53" s="21">
        <v>200</v>
      </c>
      <c r="E53" s="22">
        <v>295.8</v>
      </c>
      <c r="F53" s="22">
        <v>295.60000000000002</v>
      </c>
      <c r="G53" s="32">
        <v>100</v>
      </c>
    </row>
    <row r="54" spans="1:7" ht="15.5" x14ac:dyDescent="0.35">
      <c r="A54" s="21"/>
      <c r="B54" s="8" t="s">
        <v>8</v>
      </c>
      <c r="C54" s="21"/>
      <c r="D54" s="21"/>
      <c r="E54" s="22"/>
      <c r="F54" s="22"/>
      <c r="G54" s="32"/>
    </row>
    <row r="55" spans="1:7" ht="15.5" x14ac:dyDescent="0.35">
      <c r="A55" s="21"/>
      <c r="B55" s="8" t="s">
        <v>9</v>
      </c>
      <c r="C55" s="21"/>
      <c r="D55" s="21"/>
      <c r="E55" s="22"/>
      <c r="F55" s="22"/>
      <c r="G55" s="32"/>
    </row>
    <row r="56" spans="1:7" ht="46.5" x14ac:dyDescent="0.35">
      <c r="A56" s="21">
        <v>9</v>
      </c>
      <c r="B56" s="8" t="s">
        <v>25</v>
      </c>
      <c r="C56" s="21" t="s">
        <v>27</v>
      </c>
      <c r="D56" s="21"/>
      <c r="E56" s="23">
        <v>1303.9000000000001</v>
      </c>
      <c r="F56" s="23">
        <v>1276.5999999999999</v>
      </c>
      <c r="G56" s="32">
        <v>100</v>
      </c>
    </row>
    <row r="57" spans="1:7" ht="46.5" x14ac:dyDescent="0.35">
      <c r="A57" s="21"/>
      <c r="B57" s="8" t="s">
        <v>26</v>
      </c>
      <c r="C57" s="21"/>
      <c r="D57" s="21"/>
      <c r="E57" s="23"/>
      <c r="F57" s="23"/>
      <c r="G57" s="32"/>
    </row>
    <row r="58" spans="1:7" ht="15.5" x14ac:dyDescent="0.35">
      <c r="A58" s="21"/>
      <c r="B58" s="8" t="s">
        <v>133</v>
      </c>
      <c r="C58" s="21"/>
      <c r="D58" s="21"/>
      <c r="E58" s="23"/>
      <c r="F58" s="23"/>
      <c r="G58" s="32"/>
    </row>
    <row r="59" spans="1:7" ht="31" x14ac:dyDescent="0.35">
      <c r="A59" s="6"/>
      <c r="B59" s="8" t="s">
        <v>5</v>
      </c>
      <c r="C59" s="6" t="s">
        <v>28</v>
      </c>
      <c r="D59" s="6"/>
      <c r="E59" s="17">
        <v>1303.9000000000001</v>
      </c>
      <c r="F59" s="17">
        <f>F60+F62+F66+F70+F71</f>
        <v>1276.6000000000001</v>
      </c>
      <c r="G59" s="5">
        <f>F59/E59*100</f>
        <v>97.906281156530412</v>
      </c>
    </row>
    <row r="60" spans="1:7" ht="31" x14ac:dyDescent="0.35">
      <c r="A60" s="6"/>
      <c r="B60" s="8" t="s">
        <v>29</v>
      </c>
      <c r="C60" s="6" t="s">
        <v>30</v>
      </c>
      <c r="D60" s="6"/>
      <c r="E60" s="17">
        <v>134.30000000000001</v>
      </c>
      <c r="F60" s="17">
        <v>134.30000000000001</v>
      </c>
      <c r="G60" s="5">
        <f>F60/E60*100</f>
        <v>100</v>
      </c>
    </row>
    <row r="61" spans="1:7" ht="31" x14ac:dyDescent="0.35">
      <c r="A61" s="6"/>
      <c r="B61" s="8" t="s">
        <v>134</v>
      </c>
      <c r="C61" s="6" t="s">
        <v>30</v>
      </c>
      <c r="D61" s="6">
        <v>800</v>
      </c>
      <c r="E61" s="17">
        <v>134.30000000000001</v>
      </c>
      <c r="F61" s="17">
        <v>134.30000000000001</v>
      </c>
      <c r="G61" s="5">
        <f>F61/E61*100</f>
        <v>100</v>
      </c>
    </row>
    <row r="62" spans="1:7" ht="15.5" x14ac:dyDescent="0.35">
      <c r="A62" s="6"/>
      <c r="B62" s="8" t="s">
        <v>31</v>
      </c>
      <c r="C62" s="6" t="s">
        <v>32</v>
      </c>
      <c r="D62" s="6"/>
      <c r="E62" s="17">
        <v>4.2</v>
      </c>
      <c r="F62" s="17">
        <v>4.2</v>
      </c>
      <c r="G62" s="5">
        <f>F62/E62*100</f>
        <v>100</v>
      </c>
    </row>
    <row r="63" spans="1:7" ht="15.5" x14ac:dyDescent="0.35">
      <c r="A63" s="21"/>
      <c r="B63" s="8" t="s">
        <v>7</v>
      </c>
      <c r="C63" s="21" t="s">
        <v>32</v>
      </c>
      <c r="D63" s="21">
        <v>200</v>
      </c>
      <c r="E63" s="22">
        <v>4.2</v>
      </c>
      <c r="F63" s="22">
        <v>4.2</v>
      </c>
      <c r="G63" s="32">
        <v>100</v>
      </c>
    </row>
    <row r="64" spans="1:7" ht="15.5" x14ac:dyDescent="0.35">
      <c r="A64" s="21"/>
      <c r="B64" s="8" t="s">
        <v>8</v>
      </c>
      <c r="C64" s="21"/>
      <c r="D64" s="21"/>
      <c r="E64" s="22"/>
      <c r="F64" s="22"/>
      <c r="G64" s="32"/>
    </row>
    <row r="65" spans="1:7" ht="15.5" x14ac:dyDescent="0.35">
      <c r="A65" s="21"/>
      <c r="B65" s="8" t="s">
        <v>9</v>
      </c>
      <c r="C65" s="21"/>
      <c r="D65" s="21"/>
      <c r="E65" s="22"/>
      <c r="F65" s="22"/>
      <c r="G65" s="32"/>
    </row>
    <row r="66" spans="1:7" ht="31" x14ac:dyDescent="0.35">
      <c r="A66" s="6"/>
      <c r="B66" s="8" t="s">
        <v>33</v>
      </c>
      <c r="C66" s="6" t="s">
        <v>34</v>
      </c>
      <c r="D66" s="6"/>
      <c r="E66" s="17">
        <v>968.9</v>
      </c>
      <c r="F66" s="17">
        <v>927.9</v>
      </c>
      <c r="G66" s="5">
        <f>F66/E66*100</f>
        <v>95.768397151408806</v>
      </c>
    </row>
    <row r="67" spans="1:7" ht="15.5" x14ac:dyDescent="0.35">
      <c r="A67" s="21"/>
      <c r="B67" s="8" t="s">
        <v>7</v>
      </c>
      <c r="C67" s="21" t="s">
        <v>34</v>
      </c>
      <c r="D67" s="21">
        <v>200</v>
      </c>
      <c r="E67" s="22">
        <v>954.2</v>
      </c>
      <c r="F67" s="22">
        <v>927.9</v>
      </c>
      <c r="G67" s="32">
        <v>100</v>
      </c>
    </row>
    <row r="68" spans="1:7" ht="15.5" x14ac:dyDescent="0.35">
      <c r="A68" s="21"/>
      <c r="B68" s="8" t="s">
        <v>8</v>
      </c>
      <c r="C68" s="21"/>
      <c r="D68" s="21"/>
      <c r="E68" s="22"/>
      <c r="F68" s="22"/>
      <c r="G68" s="32"/>
    </row>
    <row r="69" spans="1:7" ht="15.5" x14ac:dyDescent="0.35">
      <c r="A69" s="21"/>
      <c r="B69" s="8" t="s">
        <v>9</v>
      </c>
      <c r="C69" s="21"/>
      <c r="D69" s="21"/>
      <c r="E69" s="22"/>
      <c r="F69" s="22"/>
      <c r="G69" s="32"/>
    </row>
    <row r="70" spans="1:7" ht="31" x14ac:dyDescent="0.35">
      <c r="A70" s="6"/>
      <c r="B70" s="8" t="s">
        <v>97</v>
      </c>
      <c r="C70" s="6" t="s">
        <v>34</v>
      </c>
      <c r="D70" s="6">
        <v>800</v>
      </c>
      <c r="E70" s="17">
        <v>14.7</v>
      </c>
      <c r="F70" s="17">
        <v>14.7</v>
      </c>
      <c r="G70" s="5">
        <f>F70/E70*100</f>
        <v>100</v>
      </c>
    </row>
    <row r="71" spans="1:7" ht="46.5" x14ac:dyDescent="0.35">
      <c r="A71" s="6"/>
      <c r="B71" s="8" t="s">
        <v>35</v>
      </c>
      <c r="C71" s="6" t="s">
        <v>36</v>
      </c>
      <c r="D71" s="6"/>
      <c r="E71" s="17">
        <v>196.5</v>
      </c>
      <c r="F71" s="17">
        <f>F72</f>
        <v>195.5</v>
      </c>
      <c r="G71" s="5">
        <f>F71/E71*100</f>
        <v>99.491094147582686</v>
      </c>
    </row>
    <row r="72" spans="1:7" ht="15.5" x14ac:dyDescent="0.35">
      <c r="A72" s="21"/>
      <c r="B72" s="8" t="s">
        <v>7</v>
      </c>
      <c r="C72" s="21" t="s">
        <v>37</v>
      </c>
      <c r="D72" s="21">
        <v>200</v>
      </c>
      <c r="E72" s="22">
        <v>196.5</v>
      </c>
      <c r="F72" s="22">
        <v>195.5</v>
      </c>
      <c r="G72" s="32">
        <v>100</v>
      </c>
    </row>
    <row r="73" spans="1:7" ht="15.5" x14ac:dyDescent="0.35">
      <c r="A73" s="21"/>
      <c r="B73" s="8" t="s">
        <v>8</v>
      </c>
      <c r="C73" s="21"/>
      <c r="D73" s="21"/>
      <c r="E73" s="22"/>
      <c r="F73" s="22"/>
      <c r="G73" s="32"/>
    </row>
    <row r="74" spans="1:7" ht="15.5" x14ac:dyDescent="0.35">
      <c r="A74" s="21"/>
      <c r="B74" s="8" t="s">
        <v>9</v>
      </c>
      <c r="C74" s="21"/>
      <c r="D74" s="21"/>
      <c r="E74" s="22"/>
      <c r="F74" s="22"/>
      <c r="G74" s="32"/>
    </row>
    <row r="75" spans="1:7" ht="77.5" x14ac:dyDescent="0.35">
      <c r="A75" s="21">
        <v>10</v>
      </c>
      <c r="B75" s="8" t="s">
        <v>38</v>
      </c>
      <c r="C75" s="21" t="s">
        <v>39</v>
      </c>
      <c r="D75" s="21"/>
      <c r="E75" s="23">
        <v>1556.6</v>
      </c>
      <c r="F75" s="23">
        <v>1556.6</v>
      </c>
      <c r="G75" s="32">
        <v>100</v>
      </c>
    </row>
    <row r="76" spans="1:7" ht="15.5" x14ac:dyDescent="0.35">
      <c r="A76" s="21"/>
      <c r="B76" s="8" t="s">
        <v>135</v>
      </c>
      <c r="C76" s="21"/>
      <c r="D76" s="21"/>
      <c r="E76" s="23"/>
      <c r="F76" s="23"/>
      <c r="G76" s="32"/>
    </row>
    <row r="77" spans="1:7" ht="31" x14ac:dyDescent="0.35">
      <c r="A77" s="6"/>
      <c r="B77" s="8" t="s">
        <v>5</v>
      </c>
      <c r="C77" s="6" t="s">
        <v>40</v>
      </c>
      <c r="D77" s="6"/>
      <c r="E77" s="17">
        <v>1556.6</v>
      </c>
      <c r="F77" s="17">
        <v>1556.6</v>
      </c>
      <c r="G77" s="5">
        <f>F77/E77*100</f>
        <v>100</v>
      </c>
    </row>
    <row r="78" spans="1:7" ht="31" x14ac:dyDescent="0.35">
      <c r="A78" s="6"/>
      <c r="B78" s="8" t="s">
        <v>41</v>
      </c>
      <c r="C78" s="6" t="s">
        <v>42</v>
      </c>
      <c r="D78" s="6"/>
      <c r="E78" s="17">
        <v>15</v>
      </c>
      <c r="F78" s="17">
        <v>15</v>
      </c>
      <c r="G78" s="5">
        <f>F78/E78*100</f>
        <v>100</v>
      </c>
    </row>
    <row r="79" spans="1:7" ht="15.5" x14ac:dyDescent="0.35">
      <c r="A79" s="21"/>
      <c r="B79" s="8" t="s">
        <v>7</v>
      </c>
      <c r="C79" s="21" t="s">
        <v>42</v>
      </c>
      <c r="D79" s="21">
        <v>200</v>
      </c>
      <c r="E79" s="22">
        <v>15</v>
      </c>
      <c r="F79" s="22">
        <v>15</v>
      </c>
      <c r="G79" s="32">
        <v>100</v>
      </c>
    </row>
    <row r="80" spans="1:7" ht="15.5" x14ac:dyDescent="0.35">
      <c r="A80" s="21"/>
      <c r="B80" s="8" t="s">
        <v>8</v>
      </c>
      <c r="C80" s="21"/>
      <c r="D80" s="21"/>
      <c r="E80" s="22"/>
      <c r="F80" s="22"/>
      <c r="G80" s="32"/>
    </row>
    <row r="81" spans="1:7" ht="15.5" x14ac:dyDescent="0.35">
      <c r="A81" s="21"/>
      <c r="B81" s="8" t="s">
        <v>9</v>
      </c>
      <c r="C81" s="21"/>
      <c r="D81" s="21"/>
      <c r="E81" s="22"/>
      <c r="F81" s="22"/>
      <c r="G81" s="32"/>
    </row>
    <row r="82" spans="1:7" ht="15.5" x14ac:dyDescent="0.35">
      <c r="A82" s="6"/>
      <c r="B82" s="8" t="s">
        <v>43</v>
      </c>
      <c r="C82" s="6" t="s">
        <v>44</v>
      </c>
      <c r="D82" s="6"/>
      <c r="E82" s="17">
        <v>75</v>
      </c>
      <c r="F82" s="17">
        <v>75</v>
      </c>
      <c r="G82" s="5">
        <f>F82/E82*100</f>
        <v>100</v>
      </c>
    </row>
    <row r="83" spans="1:7" ht="15.5" x14ac:dyDescent="0.35">
      <c r="A83" s="21"/>
      <c r="B83" s="8" t="s">
        <v>7</v>
      </c>
      <c r="C83" s="21" t="s">
        <v>44</v>
      </c>
      <c r="D83" s="21">
        <v>200</v>
      </c>
      <c r="E83" s="22">
        <v>75</v>
      </c>
      <c r="F83" s="22">
        <v>75</v>
      </c>
      <c r="G83" s="32">
        <v>100</v>
      </c>
    </row>
    <row r="84" spans="1:7" ht="15.5" x14ac:dyDescent="0.35">
      <c r="A84" s="21"/>
      <c r="B84" s="8" t="s">
        <v>8</v>
      </c>
      <c r="C84" s="21"/>
      <c r="D84" s="21"/>
      <c r="E84" s="22"/>
      <c r="F84" s="22"/>
      <c r="G84" s="32"/>
    </row>
    <row r="85" spans="1:7" ht="15.5" x14ac:dyDescent="0.35">
      <c r="A85" s="21"/>
      <c r="B85" s="8" t="s">
        <v>9</v>
      </c>
      <c r="C85" s="21"/>
      <c r="D85" s="21"/>
      <c r="E85" s="22"/>
      <c r="F85" s="22"/>
      <c r="G85" s="32"/>
    </row>
    <row r="86" spans="1:7" ht="31" x14ac:dyDescent="0.35">
      <c r="A86" s="6"/>
      <c r="B86" s="8" t="s">
        <v>45</v>
      </c>
      <c r="C86" s="6" t="s">
        <v>46</v>
      </c>
      <c r="D86" s="6"/>
      <c r="E86" s="17">
        <v>480.9</v>
      </c>
      <c r="F86" s="17">
        <v>480.9</v>
      </c>
      <c r="G86" s="5">
        <f>F86/E86*100</f>
        <v>100</v>
      </c>
    </row>
    <row r="87" spans="1:7" ht="15.5" x14ac:dyDescent="0.35">
      <c r="A87" s="21"/>
      <c r="B87" s="8" t="s">
        <v>7</v>
      </c>
      <c r="C87" s="21" t="s">
        <v>46</v>
      </c>
      <c r="D87" s="21">
        <v>200</v>
      </c>
      <c r="E87" s="22">
        <v>480.9</v>
      </c>
      <c r="F87" s="22">
        <v>480.9</v>
      </c>
      <c r="G87" s="32">
        <v>100</v>
      </c>
    </row>
    <row r="88" spans="1:7" ht="15.5" x14ac:dyDescent="0.35">
      <c r="A88" s="21"/>
      <c r="B88" s="8" t="s">
        <v>8</v>
      </c>
      <c r="C88" s="21"/>
      <c r="D88" s="21"/>
      <c r="E88" s="22"/>
      <c r="F88" s="22"/>
      <c r="G88" s="32"/>
    </row>
    <row r="89" spans="1:7" ht="15.5" x14ac:dyDescent="0.35">
      <c r="A89" s="21"/>
      <c r="B89" s="8" t="s">
        <v>9</v>
      </c>
      <c r="C89" s="21"/>
      <c r="D89" s="21"/>
      <c r="E89" s="22"/>
      <c r="F89" s="22"/>
      <c r="G89" s="32"/>
    </row>
    <row r="90" spans="1:7" ht="31" x14ac:dyDescent="0.35">
      <c r="A90" s="6"/>
      <c r="B90" s="8" t="s">
        <v>47</v>
      </c>
      <c r="C90" s="6" t="s">
        <v>48</v>
      </c>
      <c r="D90" s="6"/>
      <c r="E90" s="17">
        <v>473.2</v>
      </c>
      <c r="F90" s="17">
        <v>473.2</v>
      </c>
      <c r="G90" s="5">
        <f>F90/E90*100</f>
        <v>100</v>
      </c>
    </row>
    <row r="91" spans="1:7" ht="15.5" x14ac:dyDescent="0.35">
      <c r="A91" s="21"/>
      <c r="B91" s="8" t="s">
        <v>7</v>
      </c>
      <c r="C91" s="21" t="s">
        <v>48</v>
      </c>
      <c r="D91" s="21">
        <v>200</v>
      </c>
      <c r="E91" s="22">
        <v>473.2</v>
      </c>
      <c r="F91" s="22">
        <v>473.2</v>
      </c>
      <c r="G91" s="32">
        <v>100</v>
      </c>
    </row>
    <row r="92" spans="1:7" ht="15.5" x14ac:dyDescent="0.35">
      <c r="A92" s="21"/>
      <c r="B92" s="8" t="s">
        <v>8</v>
      </c>
      <c r="C92" s="21"/>
      <c r="D92" s="21"/>
      <c r="E92" s="22"/>
      <c r="F92" s="22"/>
      <c r="G92" s="32"/>
    </row>
    <row r="93" spans="1:7" ht="15.5" x14ac:dyDescent="0.35">
      <c r="A93" s="21"/>
      <c r="B93" s="8" t="s">
        <v>9</v>
      </c>
      <c r="C93" s="21"/>
      <c r="D93" s="21"/>
      <c r="E93" s="22"/>
      <c r="F93" s="22"/>
      <c r="G93" s="32"/>
    </row>
    <row r="94" spans="1:7" ht="31" x14ac:dyDescent="0.35">
      <c r="A94" s="6"/>
      <c r="B94" s="8" t="s">
        <v>49</v>
      </c>
      <c r="C94" s="6" t="s">
        <v>50</v>
      </c>
      <c r="D94" s="6"/>
      <c r="E94" s="17">
        <v>347.8</v>
      </c>
      <c r="F94" s="17">
        <v>347.8</v>
      </c>
      <c r="G94" s="5">
        <f>F94/E94*100</f>
        <v>100</v>
      </c>
    </row>
    <row r="95" spans="1:7" ht="15.5" x14ac:dyDescent="0.35">
      <c r="A95" s="21"/>
      <c r="B95" s="8" t="s">
        <v>7</v>
      </c>
      <c r="C95" s="21" t="s">
        <v>50</v>
      </c>
      <c r="D95" s="21">
        <v>200</v>
      </c>
      <c r="E95" s="22">
        <v>347.8</v>
      </c>
      <c r="F95" s="22">
        <v>347.8</v>
      </c>
      <c r="G95" s="32">
        <v>100</v>
      </c>
    </row>
    <row r="96" spans="1:7" ht="15.5" x14ac:dyDescent="0.35">
      <c r="A96" s="21"/>
      <c r="B96" s="8" t="s">
        <v>8</v>
      </c>
      <c r="C96" s="21"/>
      <c r="D96" s="21"/>
      <c r="E96" s="22"/>
      <c r="F96" s="22"/>
      <c r="G96" s="32"/>
    </row>
    <row r="97" spans="1:7" ht="15.5" x14ac:dyDescent="0.35">
      <c r="A97" s="21"/>
      <c r="B97" s="8" t="s">
        <v>9</v>
      </c>
      <c r="C97" s="21"/>
      <c r="D97" s="21"/>
      <c r="E97" s="22"/>
      <c r="F97" s="22"/>
      <c r="G97" s="32"/>
    </row>
    <row r="98" spans="1:7" ht="46.5" x14ac:dyDescent="0.35">
      <c r="A98" s="6"/>
      <c r="B98" s="8" t="s">
        <v>51</v>
      </c>
      <c r="C98" s="6" t="s">
        <v>52</v>
      </c>
      <c r="D98" s="6"/>
      <c r="E98" s="17">
        <v>130</v>
      </c>
      <c r="F98" s="17">
        <v>130</v>
      </c>
      <c r="G98" s="5">
        <f>F98/E98*100</f>
        <v>100</v>
      </c>
    </row>
    <row r="99" spans="1:7" ht="15.5" x14ac:dyDescent="0.35">
      <c r="A99" s="21"/>
      <c r="B99" s="8" t="s">
        <v>7</v>
      </c>
      <c r="C99" s="21" t="s">
        <v>52</v>
      </c>
      <c r="D99" s="21">
        <v>200</v>
      </c>
      <c r="E99" s="22">
        <v>130</v>
      </c>
      <c r="F99" s="22">
        <v>130</v>
      </c>
      <c r="G99" s="32">
        <v>100</v>
      </c>
    </row>
    <row r="100" spans="1:7" ht="15.5" x14ac:dyDescent="0.35">
      <c r="A100" s="21"/>
      <c r="B100" s="8" t="s">
        <v>8</v>
      </c>
      <c r="C100" s="21"/>
      <c r="D100" s="21"/>
      <c r="E100" s="22"/>
      <c r="F100" s="22"/>
      <c r="G100" s="32"/>
    </row>
    <row r="101" spans="1:7" ht="15.5" x14ac:dyDescent="0.35">
      <c r="A101" s="21"/>
      <c r="B101" s="8" t="s">
        <v>9</v>
      </c>
      <c r="C101" s="21"/>
      <c r="D101" s="21"/>
      <c r="E101" s="22"/>
      <c r="F101" s="22"/>
      <c r="G101" s="32"/>
    </row>
    <row r="102" spans="1:7" ht="46.5" x14ac:dyDescent="0.35">
      <c r="A102" s="6"/>
      <c r="B102" s="8" t="s">
        <v>136</v>
      </c>
      <c r="C102" s="6" t="s">
        <v>137</v>
      </c>
      <c r="D102" s="6"/>
      <c r="E102" s="17">
        <v>34.6</v>
      </c>
      <c r="F102" s="17">
        <v>34.6</v>
      </c>
      <c r="G102" s="5">
        <f>F102/E102*100</f>
        <v>100</v>
      </c>
    </row>
    <row r="103" spans="1:7" ht="15.5" x14ac:dyDescent="0.35">
      <c r="A103" s="21"/>
      <c r="B103" s="8" t="s">
        <v>7</v>
      </c>
      <c r="C103" s="21" t="s">
        <v>137</v>
      </c>
      <c r="D103" s="21">
        <v>200</v>
      </c>
      <c r="E103" s="22">
        <v>34.6</v>
      </c>
      <c r="F103" s="22">
        <v>34.6</v>
      </c>
      <c r="G103" s="32">
        <v>100</v>
      </c>
    </row>
    <row r="104" spans="1:7" ht="15.5" x14ac:dyDescent="0.35">
      <c r="A104" s="21"/>
      <c r="B104" s="8" t="s">
        <v>8</v>
      </c>
      <c r="C104" s="21"/>
      <c r="D104" s="21"/>
      <c r="E104" s="22"/>
      <c r="F104" s="22"/>
      <c r="G104" s="32"/>
    </row>
    <row r="105" spans="1:7" ht="15.5" x14ac:dyDescent="0.35">
      <c r="A105" s="21"/>
      <c r="B105" s="8" t="s">
        <v>9</v>
      </c>
      <c r="C105" s="21"/>
      <c r="D105" s="21"/>
      <c r="E105" s="22"/>
      <c r="F105" s="22"/>
      <c r="G105" s="32"/>
    </row>
    <row r="106" spans="1:7" ht="15.5" x14ac:dyDescent="0.35">
      <c r="A106" s="21">
        <v>11</v>
      </c>
      <c r="B106" s="8" t="s">
        <v>53</v>
      </c>
      <c r="C106" s="21" t="s">
        <v>54</v>
      </c>
      <c r="D106" s="21"/>
      <c r="E106" s="23">
        <v>34</v>
      </c>
      <c r="F106" s="23">
        <v>34</v>
      </c>
      <c r="G106" s="32">
        <v>100</v>
      </c>
    </row>
    <row r="107" spans="1:7" ht="62" x14ac:dyDescent="0.35">
      <c r="A107" s="21"/>
      <c r="B107" s="8" t="s">
        <v>138</v>
      </c>
      <c r="C107" s="21"/>
      <c r="D107" s="21"/>
      <c r="E107" s="23"/>
      <c r="F107" s="23"/>
      <c r="G107" s="32"/>
    </row>
    <row r="108" spans="1:7" ht="31" x14ac:dyDescent="0.35">
      <c r="A108" s="6"/>
      <c r="B108" s="8" t="s">
        <v>5</v>
      </c>
      <c r="C108" s="6" t="s">
        <v>55</v>
      </c>
      <c r="D108" s="6"/>
      <c r="E108" s="17">
        <v>24</v>
      </c>
      <c r="F108" s="17">
        <v>24</v>
      </c>
      <c r="G108" s="5">
        <f>F108/E108*100</f>
        <v>100</v>
      </c>
    </row>
    <row r="109" spans="1:7" ht="31" x14ac:dyDescent="0.35">
      <c r="A109" s="6"/>
      <c r="B109" s="8" t="s">
        <v>56</v>
      </c>
      <c r="C109" s="6" t="s">
        <v>55</v>
      </c>
      <c r="D109" s="6">
        <v>300</v>
      </c>
      <c r="E109" s="17">
        <v>24</v>
      </c>
      <c r="F109" s="17">
        <v>24</v>
      </c>
      <c r="G109" s="5">
        <f>F109/E109*100</f>
        <v>100</v>
      </c>
    </row>
    <row r="110" spans="1:7" ht="15.5" x14ac:dyDescent="0.35">
      <c r="A110" s="21"/>
      <c r="B110" s="8" t="s">
        <v>7</v>
      </c>
      <c r="C110" s="21" t="s">
        <v>55</v>
      </c>
      <c r="D110" s="21">
        <v>200</v>
      </c>
      <c r="E110" s="22">
        <v>10</v>
      </c>
      <c r="F110" s="22">
        <v>10</v>
      </c>
      <c r="G110" s="32">
        <v>100</v>
      </c>
    </row>
    <row r="111" spans="1:7" ht="15.5" x14ac:dyDescent="0.35">
      <c r="A111" s="21"/>
      <c r="B111" s="8" t="s">
        <v>8</v>
      </c>
      <c r="C111" s="21"/>
      <c r="D111" s="21"/>
      <c r="E111" s="22"/>
      <c r="F111" s="22"/>
      <c r="G111" s="32"/>
    </row>
    <row r="112" spans="1:7" ht="15.5" x14ac:dyDescent="0.35">
      <c r="A112" s="21"/>
      <c r="B112" s="8" t="s">
        <v>9</v>
      </c>
      <c r="C112" s="21"/>
      <c r="D112" s="21"/>
      <c r="E112" s="22"/>
      <c r="F112" s="22"/>
      <c r="G112" s="32"/>
    </row>
    <row r="113" spans="1:7" ht="15.5" x14ac:dyDescent="0.35">
      <c r="A113" s="21">
        <v>12</v>
      </c>
      <c r="B113" s="9" t="s">
        <v>57</v>
      </c>
      <c r="C113" s="21" t="s">
        <v>58</v>
      </c>
      <c r="D113" s="21"/>
      <c r="E113" s="23">
        <v>205</v>
      </c>
      <c r="F113" s="23">
        <v>205</v>
      </c>
      <c r="G113" s="32">
        <v>100</v>
      </c>
    </row>
    <row r="114" spans="1:7" ht="15.5" x14ac:dyDescent="0.35">
      <c r="A114" s="21"/>
      <c r="B114" s="9" t="s">
        <v>139</v>
      </c>
      <c r="C114" s="21"/>
      <c r="D114" s="21"/>
      <c r="E114" s="23"/>
      <c r="F114" s="23"/>
      <c r="G114" s="32"/>
    </row>
    <row r="115" spans="1:7" ht="31" x14ac:dyDescent="0.35">
      <c r="A115" s="6"/>
      <c r="B115" s="8" t="s">
        <v>5</v>
      </c>
      <c r="C115" s="6" t="s">
        <v>59</v>
      </c>
      <c r="D115" s="6"/>
      <c r="E115" s="17">
        <v>205</v>
      </c>
      <c r="F115" s="17">
        <v>205</v>
      </c>
      <c r="G115" s="5">
        <f>F115/E115*100</f>
        <v>100</v>
      </c>
    </row>
    <row r="116" spans="1:7" ht="15.5" x14ac:dyDescent="0.35">
      <c r="A116" s="21"/>
      <c r="B116" s="8" t="s">
        <v>7</v>
      </c>
      <c r="C116" s="21" t="s">
        <v>59</v>
      </c>
      <c r="D116" s="21">
        <v>200</v>
      </c>
      <c r="E116" s="22">
        <v>205</v>
      </c>
      <c r="F116" s="22">
        <v>205</v>
      </c>
      <c r="G116" s="32">
        <v>100</v>
      </c>
    </row>
    <row r="117" spans="1:7" ht="15.5" x14ac:dyDescent="0.35">
      <c r="A117" s="21"/>
      <c r="B117" s="8" t="s">
        <v>8</v>
      </c>
      <c r="C117" s="21"/>
      <c r="D117" s="21"/>
      <c r="E117" s="22"/>
      <c r="F117" s="22"/>
      <c r="G117" s="32"/>
    </row>
    <row r="118" spans="1:7" ht="15.5" x14ac:dyDescent="0.35">
      <c r="A118" s="21"/>
      <c r="B118" s="8" t="s">
        <v>9</v>
      </c>
      <c r="C118" s="21"/>
      <c r="D118" s="21"/>
      <c r="E118" s="22"/>
      <c r="F118" s="22"/>
      <c r="G118" s="32"/>
    </row>
    <row r="119" spans="1:7" ht="186.75" customHeight="1" x14ac:dyDescent="0.35">
      <c r="A119" s="6"/>
      <c r="B119" s="28" t="s">
        <v>140</v>
      </c>
      <c r="C119" s="21" t="s">
        <v>60</v>
      </c>
      <c r="D119" s="21"/>
      <c r="E119" s="23">
        <v>4688.3</v>
      </c>
      <c r="F119" s="23">
        <f>F121+F126</f>
        <v>4568.3</v>
      </c>
      <c r="G119" s="32">
        <v>100</v>
      </c>
    </row>
    <row r="120" spans="1:7" ht="15.5" x14ac:dyDescent="0.35">
      <c r="A120" s="6">
        <v>13</v>
      </c>
      <c r="B120" s="28"/>
      <c r="C120" s="21"/>
      <c r="D120" s="21"/>
      <c r="E120" s="23"/>
      <c r="F120" s="23"/>
      <c r="G120" s="32"/>
    </row>
    <row r="121" spans="1:7" ht="31" x14ac:dyDescent="0.35">
      <c r="A121" s="6"/>
      <c r="B121" s="8" t="s">
        <v>5</v>
      </c>
      <c r="C121" s="6" t="s">
        <v>61</v>
      </c>
      <c r="D121" s="6"/>
      <c r="E121" s="17">
        <v>3192.5</v>
      </c>
      <c r="F121" s="17">
        <v>3192.5</v>
      </c>
      <c r="G121" s="5">
        <f>F121/E121*100</f>
        <v>100</v>
      </c>
    </row>
    <row r="122" spans="1:7" ht="77.5" x14ac:dyDescent="0.35">
      <c r="A122" s="6"/>
      <c r="B122" s="9" t="s">
        <v>62</v>
      </c>
      <c r="C122" s="6" t="s">
        <v>63</v>
      </c>
      <c r="D122" s="6"/>
      <c r="E122" s="17">
        <v>3192.5</v>
      </c>
      <c r="F122" s="17">
        <v>3192.5</v>
      </c>
      <c r="G122" s="5">
        <f>F122/E122*100</f>
        <v>100</v>
      </c>
    </row>
    <row r="123" spans="1:7" ht="46.5" x14ac:dyDescent="0.35">
      <c r="A123" s="6"/>
      <c r="B123" s="9" t="s">
        <v>64</v>
      </c>
      <c r="C123" s="6" t="s">
        <v>65</v>
      </c>
      <c r="D123" s="6"/>
      <c r="E123" s="17">
        <v>3192.5</v>
      </c>
      <c r="F123" s="17">
        <v>3192.5</v>
      </c>
      <c r="G123" s="5">
        <f>F123/E123*100</f>
        <v>100</v>
      </c>
    </row>
    <row r="124" spans="1:7" ht="46.5" x14ac:dyDescent="0.35">
      <c r="A124" s="21"/>
      <c r="B124" s="9" t="s">
        <v>66</v>
      </c>
      <c r="C124" s="21" t="s">
        <v>65</v>
      </c>
      <c r="D124" s="21">
        <v>600</v>
      </c>
      <c r="E124" s="22">
        <v>3192.5</v>
      </c>
      <c r="F124" s="22">
        <v>3192.5</v>
      </c>
      <c r="G124" s="32">
        <v>100</v>
      </c>
    </row>
    <row r="125" spans="1:7" ht="15.5" x14ac:dyDescent="0.35">
      <c r="A125" s="21"/>
      <c r="B125" s="9" t="s">
        <v>67</v>
      </c>
      <c r="C125" s="21"/>
      <c r="D125" s="21"/>
      <c r="E125" s="22"/>
      <c r="F125" s="22"/>
      <c r="G125" s="32"/>
    </row>
    <row r="126" spans="1:7" ht="62" x14ac:dyDescent="0.35">
      <c r="A126" s="6"/>
      <c r="B126" s="8" t="s">
        <v>68</v>
      </c>
      <c r="C126" s="6" t="s">
        <v>69</v>
      </c>
      <c r="D126" s="6"/>
      <c r="E126" s="17">
        <v>1495.8</v>
      </c>
      <c r="F126" s="17">
        <f>F129+F131</f>
        <v>1375.8</v>
      </c>
      <c r="G126" s="5">
        <f>F126/E126*100</f>
        <v>91.977537103890896</v>
      </c>
    </row>
    <row r="127" spans="1:7" ht="62" x14ac:dyDescent="0.35">
      <c r="A127" s="21"/>
      <c r="B127" s="8" t="s">
        <v>68</v>
      </c>
      <c r="C127" s="21" t="s">
        <v>71</v>
      </c>
      <c r="D127" s="21"/>
      <c r="E127" s="22">
        <v>1086.8</v>
      </c>
      <c r="F127" s="22">
        <v>1086.8</v>
      </c>
      <c r="G127" s="32">
        <v>100</v>
      </c>
    </row>
    <row r="128" spans="1:7" ht="15.5" x14ac:dyDescent="0.35">
      <c r="A128" s="21"/>
      <c r="B128" s="8" t="s">
        <v>70</v>
      </c>
      <c r="C128" s="21"/>
      <c r="D128" s="21"/>
      <c r="E128" s="22"/>
      <c r="F128" s="22"/>
      <c r="G128" s="32"/>
    </row>
    <row r="129" spans="1:7" ht="46.5" x14ac:dyDescent="0.35">
      <c r="A129" s="21"/>
      <c r="B129" s="9" t="s">
        <v>66</v>
      </c>
      <c r="C129" s="21" t="s">
        <v>71</v>
      </c>
      <c r="D129" s="21">
        <v>600</v>
      </c>
      <c r="E129" s="22">
        <v>1086.8</v>
      </c>
      <c r="F129" s="22">
        <v>1086.8</v>
      </c>
      <c r="G129" s="32">
        <v>100</v>
      </c>
    </row>
    <row r="130" spans="1:7" ht="15.5" x14ac:dyDescent="0.35">
      <c r="A130" s="21"/>
      <c r="B130" s="8" t="s">
        <v>67</v>
      </c>
      <c r="C130" s="21"/>
      <c r="D130" s="21"/>
      <c r="E130" s="22"/>
      <c r="F130" s="22"/>
      <c r="G130" s="32"/>
    </row>
    <row r="131" spans="1:7" ht="62" x14ac:dyDescent="0.35">
      <c r="A131" s="21"/>
      <c r="B131" s="8" t="s">
        <v>68</v>
      </c>
      <c r="C131" s="21" t="s">
        <v>73</v>
      </c>
      <c r="D131" s="21"/>
      <c r="E131" s="22">
        <v>409</v>
      </c>
      <c r="F131" s="22">
        <v>289</v>
      </c>
      <c r="G131" s="32">
        <v>100</v>
      </c>
    </row>
    <row r="132" spans="1:7" ht="15.5" x14ac:dyDescent="0.35">
      <c r="A132" s="21"/>
      <c r="B132" s="8" t="s">
        <v>72</v>
      </c>
      <c r="C132" s="21"/>
      <c r="D132" s="21"/>
      <c r="E132" s="22"/>
      <c r="F132" s="22"/>
      <c r="G132" s="32"/>
    </row>
    <row r="133" spans="1:7" ht="46.5" x14ac:dyDescent="0.35">
      <c r="A133" s="21"/>
      <c r="B133" s="9" t="s">
        <v>66</v>
      </c>
      <c r="C133" s="21" t="s">
        <v>73</v>
      </c>
      <c r="D133" s="21">
        <v>600</v>
      </c>
      <c r="E133" s="22">
        <v>409</v>
      </c>
      <c r="F133" s="22">
        <v>289</v>
      </c>
      <c r="G133" s="32">
        <v>100</v>
      </c>
    </row>
    <row r="134" spans="1:7" ht="15.5" x14ac:dyDescent="0.35">
      <c r="A134" s="21"/>
      <c r="B134" s="8" t="s">
        <v>67</v>
      </c>
      <c r="C134" s="21"/>
      <c r="D134" s="21"/>
      <c r="E134" s="22"/>
      <c r="F134" s="22"/>
      <c r="G134" s="32"/>
    </row>
    <row r="135" spans="1:7" ht="62" x14ac:dyDescent="0.35">
      <c r="A135" s="21">
        <v>14</v>
      </c>
      <c r="B135" s="8" t="s">
        <v>74</v>
      </c>
      <c r="C135" s="21" t="s">
        <v>75</v>
      </c>
      <c r="D135" s="21"/>
      <c r="E135" s="23">
        <v>382.9</v>
      </c>
      <c r="F135" s="23">
        <v>382.9</v>
      </c>
      <c r="G135" s="32">
        <v>100</v>
      </c>
    </row>
    <row r="136" spans="1:7" ht="31" x14ac:dyDescent="0.35">
      <c r="A136" s="21"/>
      <c r="B136" s="8" t="s">
        <v>141</v>
      </c>
      <c r="C136" s="21"/>
      <c r="D136" s="21"/>
      <c r="E136" s="23"/>
      <c r="F136" s="23"/>
      <c r="G136" s="32"/>
    </row>
    <row r="137" spans="1:7" ht="31" x14ac:dyDescent="0.35">
      <c r="A137" s="6"/>
      <c r="B137" s="8" t="s">
        <v>5</v>
      </c>
      <c r="C137" s="6" t="s">
        <v>76</v>
      </c>
      <c r="D137" s="6"/>
      <c r="E137" s="17">
        <v>382.9</v>
      </c>
      <c r="F137" s="17">
        <v>382.9</v>
      </c>
      <c r="G137" s="5">
        <f>F137/E137*100</f>
        <v>100</v>
      </c>
    </row>
    <row r="138" spans="1:7" ht="15.5" x14ac:dyDescent="0.35">
      <c r="A138" s="21"/>
      <c r="B138" s="8" t="s">
        <v>7</v>
      </c>
      <c r="C138" s="21" t="s">
        <v>76</v>
      </c>
      <c r="D138" s="21">
        <v>200</v>
      </c>
      <c r="E138" s="22">
        <v>382.9</v>
      </c>
      <c r="F138" s="22">
        <v>382.9</v>
      </c>
      <c r="G138" s="32">
        <v>100</v>
      </c>
    </row>
    <row r="139" spans="1:7" ht="15.5" x14ac:dyDescent="0.35">
      <c r="A139" s="21"/>
      <c r="B139" s="8" t="s">
        <v>8</v>
      </c>
      <c r="C139" s="21"/>
      <c r="D139" s="21"/>
      <c r="E139" s="22"/>
      <c r="F139" s="22"/>
      <c r="G139" s="32"/>
    </row>
    <row r="140" spans="1:7" ht="15.5" x14ac:dyDescent="0.35">
      <c r="A140" s="21"/>
      <c r="B140" s="8" t="s">
        <v>9</v>
      </c>
      <c r="C140" s="21"/>
      <c r="D140" s="21"/>
      <c r="E140" s="22"/>
      <c r="F140" s="22"/>
      <c r="G140" s="32"/>
    </row>
    <row r="141" spans="1:7" ht="46.5" x14ac:dyDescent="0.35">
      <c r="A141" s="21">
        <v>15</v>
      </c>
      <c r="B141" s="8" t="s">
        <v>142</v>
      </c>
      <c r="C141" s="21" t="s">
        <v>78</v>
      </c>
      <c r="D141" s="21"/>
      <c r="E141" s="23">
        <v>165.8</v>
      </c>
      <c r="F141" s="23">
        <v>164.9</v>
      </c>
      <c r="G141" s="32">
        <v>100</v>
      </c>
    </row>
    <row r="142" spans="1:7" ht="15.5" x14ac:dyDescent="0.35">
      <c r="A142" s="21"/>
      <c r="B142" s="8" t="s">
        <v>77</v>
      </c>
      <c r="C142" s="21"/>
      <c r="D142" s="21"/>
      <c r="E142" s="23"/>
      <c r="F142" s="23"/>
      <c r="G142" s="32"/>
    </row>
    <row r="143" spans="1:7" ht="130.5" customHeight="1" x14ac:dyDescent="0.35">
      <c r="A143" s="21"/>
      <c r="B143" s="28" t="s">
        <v>5</v>
      </c>
      <c r="C143" s="6"/>
      <c r="D143" s="21"/>
      <c r="E143" s="17"/>
      <c r="F143" s="32">
        <v>164.9</v>
      </c>
      <c r="G143" s="32">
        <v>100</v>
      </c>
    </row>
    <row r="144" spans="1:7" ht="15.5" x14ac:dyDescent="0.35">
      <c r="A144" s="21"/>
      <c r="B144" s="28"/>
      <c r="C144" s="6" t="s">
        <v>79</v>
      </c>
      <c r="D144" s="21"/>
      <c r="E144" s="17">
        <v>165.8</v>
      </c>
      <c r="F144" s="32"/>
      <c r="G144" s="32"/>
    </row>
    <row r="145" spans="1:7" ht="15.5" x14ac:dyDescent="0.35">
      <c r="A145" s="21"/>
      <c r="B145" s="8" t="s">
        <v>7</v>
      </c>
      <c r="C145" s="21" t="s">
        <v>79</v>
      </c>
      <c r="D145" s="21">
        <v>200</v>
      </c>
      <c r="E145" s="22">
        <v>165.8</v>
      </c>
      <c r="F145" s="22">
        <v>164.9</v>
      </c>
      <c r="G145" s="32">
        <v>100</v>
      </c>
    </row>
    <row r="146" spans="1:7" ht="15.5" x14ac:dyDescent="0.35">
      <c r="A146" s="21"/>
      <c r="B146" s="8" t="s">
        <v>8</v>
      </c>
      <c r="C146" s="21"/>
      <c r="D146" s="21"/>
      <c r="E146" s="22"/>
      <c r="F146" s="22"/>
      <c r="G146" s="32"/>
    </row>
    <row r="147" spans="1:7" ht="15.5" x14ac:dyDescent="0.35">
      <c r="A147" s="21"/>
      <c r="B147" s="8" t="s">
        <v>9</v>
      </c>
      <c r="C147" s="21"/>
      <c r="D147" s="21"/>
      <c r="E147" s="22"/>
      <c r="F147" s="22"/>
      <c r="G147" s="32"/>
    </row>
    <row r="148" spans="1:7" ht="108.5" x14ac:dyDescent="0.35">
      <c r="A148" s="6">
        <v>16</v>
      </c>
      <c r="B148" s="9" t="s">
        <v>143</v>
      </c>
      <c r="C148" s="6" t="s">
        <v>80</v>
      </c>
      <c r="D148" s="6"/>
      <c r="E148" s="15">
        <v>285</v>
      </c>
      <c r="F148" s="15">
        <v>285</v>
      </c>
      <c r="G148" s="5">
        <f>F148/E148*100</f>
        <v>100</v>
      </c>
    </row>
    <row r="149" spans="1:7" ht="31" x14ac:dyDescent="0.35">
      <c r="A149" s="6"/>
      <c r="B149" s="8" t="s">
        <v>5</v>
      </c>
      <c r="C149" s="6" t="s">
        <v>81</v>
      </c>
      <c r="D149" s="6"/>
      <c r="E149" s="17">
        <v>285</v>
      </c>
      <c r="F149" s="17">
        <v>285</v>
      </c>
      <c r="G149" s="5">
        <f>F149/E149*100</f>
        <v>100</v>
      </c>
    </row>
    <row r="150" spans="1:7" ht="15.5" x14ac:dyDescent="0.35">
      <c r="A150" s="21"/>
      <c r="B150" s="8" t="s">
        <v>7</v>
      </c>
      <c r="C150" s="21" t="s">
        <v>81</v>
      </c>
      <c r="D150" s="21">
        <v>200</v>
      </c>
      <c r="E150" s="22">
        <v>285</v>
      </c>
      <c r="F150" s="22">
        <v>285</v>
      </c>
      <c r="G150" s="32">
        <v>100</v>
      </c>
    </row>
    <row r="151" spans="1:7" ht="15.5" x14ac:dyDescent="0.35">
      <c r="A151" s="21"/>
      <c r="B151" s="8" t="s">
        <v>8</v>
      </c>
      <c r="C151" s="21"/>
      <c r="D151" s="21"/>
      <c r="E151" s="22"/>
      <c r="F151" s="22"/>
      <c r="G151" s="32"/>
    </row>
    <row r="152" spans="1:7" ht="15.5" x14ac:dyDescent="0.35">
      <c r="A152" s="21"/>
      <c r="B152" s="8" t="s">
        <v>9</v>
      </c>
      <c r="C152" s="21"/>
      <c r="D152" s="21"/>
      <c r="E152" s="22"/>
      <c r="F152" s="22"/>
      <c r="G152" s="32"/>
    </row>
    <row r="153" spans="1:7" ht="108.5" x14ac:dyDescent="0.35">
      <c r="A153" s="6">
        <v>17</v>
      </c>
      <c r="B153" s="8" t="s">
        <v>144</v>
      </c>
      <c r="C153" s="6" t="s">
        <v>82</v>
      </c>
      <c r="D153" s="6"/>
      <c r="E153" s="15">
        <v>38</v>
      </c>
      <c r="F153" s="15">
        <v>38</v>
      </c>
      <c r="G153" s="5">
        <f>F153/E153*100</f>
        <v>100</v>
      </c>
    </row>
    <row r="154" spans="1:7" ht="31" x14ac:dyDescent="0.35">
      <c r="A154" s="6"/>
      <c r="B154" s="8" t="s">
        <v>5</v>
      </c>
      <c r="C154" s="6" t="s">
        <v>83</v>
      </c>
      <c r="D154" s="6"/>
      <c r="E154" s="17">
        <v>38</v>
      </c>
      <c r="F154" s="17">
        <v>38</v>
      </c>
      <c r="G154" s="5">
        <f>F154/E154*100</f>
        <v>100</v>
      </c>
    </row>
    <row r="155" spans="1:7" ht="15.5" x14ac:dyDescent="0.35">
      <c r="A155" s="21"/>
      <c r="B155" s="8" t="s">
        <v>7</v>
      </c>
      <c r="C155" s="21" t="s">
        <v>83</v>
      </c>
      <c r="D155" s="21">
        <v>200</v>
      </c>
      <c r="E155" s="22">
        <v>38</v>
      </c>
      <c r="F155" s="22">
        <v>38</v>
      </c>
      <c r="G155" s="32">
        <v>100</v>
      </c>
    </row>
    <row r="156" spans="1:7" ht="15.5" x14ac:dyDescent="0.35">
      <c r="A156" s="21"/>
      <c r="B156" s="8" t="s">
        <v>8</v>
      </c>
      <c r="C156" s="21"/>
      <c r="D156" s="21"/>
      <c r="E156" s="22"/>
      <c r="F156" s="22"/>
      <c r="G156" s="32"/>
    </row>
    <row r="157" spans="1:7" ht="15.5" x14ac:dyDescent="0.35">
      <c r="A157" s="21"/>
      <c r="B157" s="8" t="s">
        <v>9</v>
      </c>
      <c r="C157" s="21"/>
      <c r="D157" s="21"/>
      <c r="E157" s="22"/>
      <c r="F157" s="22"/>
      <c r="G157" s="32"/>
    </row>
    <row r="158" spans="1:7" ht="62" x14ac:dyDescent="0.35">
      <c r="A158" s="6">
        <v>18</v>
      </c>
      <c r="B158" s="8" t="s">
        <v>84</v>
      </c>
      <c r="C158" s="6" t="s">
        <v>85</v>
      </c>
      <c r="D158" s="6"/>
      <c r="E158" s="15">
        <v>13403.2</v>
      </c>
      <c r="F158" s="15">
        <v>13403.2</v>
      </c>
      <c r="G158" s="5">
        <f t="shared" ref="G158:G165" si="0">F158/E158*100</f>
        <v>100</v>
      </c>
    </row>
    <row r="159" spans="1:7" ht="31" x14ac:dyDescent="0.35">
      <c r="A159" s="6"/>
      <c r="B159" s="8" t="s">
        <v>86</v>
      </c>
      <c r="C159" s="6" t="s">
        <v>87</v>
      </c>
      <c r="D159" s="6"/>
      <c r="E159" s="17">
        <v>1037.8</v>
      </c>
      <c r="F159" s="17">
        <v>1037.8</v>
      </c>
      <c r="G159" s="5">
        <f t="shared" si="0"/>
        <v>100</v>
      </c>
    </row>
    <row r="160" spans="1:7" ht="46.5" x14ac:dyDescent="0.35">
      <c r="A160" s="6"/>
      <c r="B160" s="10" t="s">
        <v>88</v>
      </c>
      <c r="C160" s="6" t="s">
        <v>89</v>
      </c>
      <c r="D160" s="6"/>
      <c r="E160" s="17">
        <v>1037.8</v>
      </c>
      <c r="F160" s="17">
        <v>1037.8</v>
      </c>
      <c r="G160" s="5">
        <f t="shared" si="0"/>
        <v>100</v>
      </c>
    </row>
    <row r="161" spans="1:7" ht="139.5" x14ac:dyDescent="0.35">
      <c r="A161" s="6"/>
      <c r="B161" s="8" t="s">
        <v>90</v>
      </c>
      <c r="C161" s="6" t="s">
        <v>89</v>
      </c>
      <c r="D161" s="6">
        <v>100</v>
      </c>
      <c r="E161" s="17">
        <v>1037.8</v>
      </c>
      <c r="F161" s="17">
        <v>1037.8</v>
      </c>
      <c r="G161" s="5">
        <f t="shared" si="0"/>
        <v>100</v>
      </c>
    </row>
    <row r="162" spans="1:7" ht="46.5" x14ac:dyDescent="0.35">
      <c r="A162" s="6"/>
      <c r="B162" s="8" t="s">
        <v>91</v>
      </c>
      <c r="C162" s="6" t="s">
        <v>92</v>
      </c>
      <c r="D162" s="6"/>
      <c r="E162" s="17">
        <v>12175</v>
      </c>
      <c r="F162" s="17">
        <f>F163+F171+F176+F183</f>
        <v>12175</v>
      </c>
      <c r="G162" s="5">
        <f t="shared" si="0"/>
        <v>100</v>
      </c>
    </row>
    <row r="163" spans="1:7" ht="46.5" x14ac:dyDescent="0.35">
      <c r="A163" s="6"/>
      <c r="B163" s="8" t="s">
        <v>91</v>
      </c>
      <c r="C163" s="6" t="s">
        <v>93</v>
      </c>
      <c r="D163" s="6"/>
      <c r="E163" s="17">
        <v>4152.6000000000004</v>
      </c>
      <c r="F163" s="17">
        <v>4152.6000000000004</v>
      </c>
      <c r="G163" s="5">
        <f t="shared" si="0"/>
        <v>100</v>
      </c>
    </row>
    <row r="164" spans="1:7" ht="46.5" x14ac:dyDescent="0.35">
      <c r="A164" s="6"/>
      <c r="B164" s="10" t="s">
        <v>88</v>
      </c>
      <c r="C164" s="6" t="s">
        <v>94</v>
      </c>
      <c r="D164" s="6"/>
      <c r="E164" s="17">
        <v>4152.6000000000004</v>
      </c>
      <c r="F164" s="17">
        <v>4152.6000000000004</v>
      </c>
      <c r="G164" s="5">
        <f t="shared" si="0"/>
        <v>100</v>
      </c>
    </row>
    <row r="165" spans="1:7" ht="46.5" x14ac:dyDescent="0.35">
      <c r="A165" s="21"/>
      <c r="B165" s="8" t="s">
        <v>95</v>
      </c>
      <c r="C165" s="21" t="s">
        <v>94</v>
      </c>
      <c r="D165" s="21">
        <v>100</v>
      </c>
      <c r="E165" s="22">
        <v>4020.7</v>
      </c>
      <c r="F165" s="22">
        <v>4020.7</v>
      </c>
      <c r="G165" s="32">
        <f t="shared" si="0"/>
        <v>100</v>
      </c>
    </row>
    <row r="166" spans="1:7" ht="93" x14ac:dyDescent="0.35">
      <c r="A166" s="21"/>
      <c r="B166" s="8" t="s">
        <v>96</v>
      </c>
      <c r="C166" s="21"/>
      <c r="D166" s="21"/>
      <c r="E166" s="22"/>
      <c r="F166" s="22"/>
      <c r="G166" s="32"/>
    </row>
    <row r="167" spans="1:7" ht="15.5" x14ac:dyDescent="0.35">
      <c r="A167" s="21"/>
      <c r="B167" s="8" t="s">
        <v>7</v>
      </c>
      <c r="C167" s="21" t="s">
        <v>94</v>
      </c>
      <c r="D167" s="21">
        <v>200</v>
      </c>
      <c r="E167" s="22">
        <v>109.5</v>
      </c>
      <c r="F167" s="22">
        <v>109.5</v>
      </c>
      <c r="G167" s="32">
        <v>100</v>
      </c>
    </row>
    <row r="168" spans="1:7" ht="15.5" x14ac:dyDescent="0.35">
      <c r="A168" s="21"/>
      <c r="B168" s="8" t="s">
        <v>8</v>
      </c>
      <c r="C168" s="21"/>
      <c r="D168" s="21"/>
      <c r="E168" s="22"/>
      <c r="F168" s="22"/>
      <c r="G168" s="32"/>
    </row>
    <row r="169" spans="1:7" ht="15.5" x14ac:dyDescent="0.35">
      <c r="A169" s="21"/>
      <c r="B169" s="8" t="s">
        <v>9</v>
      </c>
      <c r="C169" s="21"/>
      <c r="D169" s="21"/>
      <c r="E169" s="22"/>
      <c r="F169" s="22"/>
      <c r="G169" s="32"/>
    </row>
    <row r="170" spans="1:7" ht="31" x14ac:dyDescent="0.35">
      <c r="A170" s="6"/>
      <c r="B170" s="10" t="s">
        <v>97</v>
      </c>
      <c r="C170" s="6" t="s">
        <v>94</v>
      </c>
      <c r="D170" s="6">
        <v>800</v>
      </c>
      <c r="E170" s="17">
        <v>22.4</v>
      </c>
      <c r="F170" s="17">
        <v>22.4</v>
      </c>
      <c r="G170" s="5">
        <f>F170/E170*100</f>
        <v>100</v>
      </c>
    </row>
    <row r="171" spans="1:7" ht="46.5" x14ac:dyDescent="0.35">
      <c r="A171" s="6"/>
      <c r="B171" s="8" t="s">
        <v>98</v>
      </c>
      <c r="C171" s="6" t="s">
        <v>99</v>
      </c>
      <c r="D171" s="6"/>
      <c r="E171" s="17">
        <v>3.8</v>
      </c>
      <c r="F171" s="17">
        <v>3.8</v>
      </c>
      <c r="G171" s="5">
        <f>F171/E171*100</f>
        <v>100</v>
      </c>
    </row>
    <row r="172" spans="1:7" ht="77.5" x14ac:dyDescent="0.35">
      <c r="A172" s="6"/>
      <c r="B172" s="8" t="s">
        <v>100</v>
      </c>
      <c r="C172" s="11" t="s">
        <v>101</v>
      </c>
      <c r="D172" s="6"/>
      <c r="E172" s="17">
        <v>3.8</v>
      </c>
      <c r="F172" s="17">
        <v>3.8</v>
      </c>
      <c r="G172" s="5">
        <f>F172/E172*100</f>
        <v>100</v>
      </c>
    </row>
    <row r="173" spans="1:7" ht="15.5" x14ac:dyDescent="0.35">
      <c r="A173" s="21"/>
      <c r="B173" s="8" t="s">
        <v>7</v>
      </c>
      <c r="C173" s="29" t="s">
        <v>101</v>
      </c>
      <c r="D173" s="21">
        <v>200</v>
      </c>
      <c r="E173" s="22">
        <v>3.8</v>
      </c>
      <c r="F173" s="22">
        <v>3.8</v>
      </c>
      <c r="G173" s="32">
        <v>100</v>
      </c>
    </row>
    <row r="174" spans="1:7" ht="15.5" x14ac:dyDescent="0.35">
      <c r="A174" s="21"/>
      <c r="B174" s="8" t="s">
        <v>8</v>
      </c>
      <c r="C174" s="29"/>
      <c r="D174" s="21"/>
      <c r="E174" s="22"/>
      <c r="F174" s="22"/>
      <c r="G174" s="32"/>
    </row>
    <row r="175" spans="1:7" ht="15.5" x14ac:dyDescent="0.35">
      <c r="A175" s="21"/>
      <c r="B175" s="8" t="s">
        <v>9</v>
      </c>
      <c r="C175" s="29"/>
      <c r="D175" s="21"/>
      <c r="E175" s="22"/>
      <c r="F175" s="22"/>
      <c r="G175" s="32"/>
    </row>
    <row r="176" spans="1:7" ht="46.5" x14ac:dyDescent="0.35">
      <c r="A176" s="6"/>
      <c r="B176" s="10" t="s">
        <v>102</v>
      </c>
      <c r="C176" s="11" t="s">
        <v>103</v>
      </c>
      <c r="D176" s="6"/>
      <c r="E176" s="17">
        <v>1568.5</v>
      </c>
      <c r="F176" s="17">
        <v>1568.5</v>
      </c>
      <c r="G176" s="5">
        <f>F176/E176*100</f>
        <v>100</v>
      </c>
    </row>
    <row r="177" spans="1:7" ht="77.5" x14ac:dyDescent="0.35">
      <c r="A177" s="6"/>
      <c r="B177" s="10" t="s">
        <v>127</v>
      </c>
      <c r="C177" s="6" t="s">
        <v>104</v>
      </c>
      <c r="D177" s="6"/>
      <c r="E177" s="17">
        <v>1568.5</v>
      </c>
      <c r="F177" s="17">
        <v>1568.5</v>
      </c>
      <c r="G177" s="5">
        <f>F177/E177*100</f>
        <v>100</v>
      </c>
    </row>
    <row r="178" spans="1:7" ht="139.5" x14ac:dyDescent="0.35">
      <c r="A178" s="6"/>
      <c r="B178" s="8" t="s">
        <v>90</v>
      </c>
      <c r="C178" s="6" t="s">
        <v>104</v>
      </c>
      <c r="D178" s="6">
        <v>100</v>
      </c>
      <c r="E178" s="17">
        <v>1406.3</v>
      </c>
      <c r="F178" s="17">
        <v>1406.3</v>
      </c>
      <c r="G178" s="5">
        <f>F178/E178*100</f>
        <v>100</v>
      </c>
    </row>
    <row r="179" spans="1:7" ht="15.5" x14ac:dyDescent="0.35">
      <c r="A179" s="21"/>
      <c r="B179" s="8" t="s">
        <v>7</v>
      </c>
      <c r="C179" s="21" t="s">
        <v>104</v>
      </c>
      <c r="D179" s="21">
        <v>200</v>
      </c>
      <c r="E179" s="22">
        <v>156.19999999999999</v>
      </c>
      <c r="F179" s="22">
        <v>156.19999999999999</v>
      </c>
      <c r="G179" s="32">
        <v>100</v>
      </c>
    </row>
    <row r="180" spans="1:7" ht="15.5" x14ac:dyDescent="0.35">
      <c r="A180" s="21"/>
      <c r="B180" s="8" t="s">
        <v>8</v>
      </c>
      <c r="C180" s="21"/>
      <c r="D180" s="21"/>
      <c r="E180" s="22"/>
      <c r="F180" s="22"/>
      <c r="G180" s="32"/>
    </row>
    <row r="181" spans="1:7" ht="15.5" x14ac:dyDescent="0.35">
      <c r="A181" s="21"/>
      <c r="B181" s="8" t="s">
        <v>9</v>
      </c>
      <c r="C181" s="21"/>
      <c r="D181" s="21"/>
      <c r="E181" s="22"/>
      <c r="F181" s="22"/>
      <c r="G181" s="32"/>
    </row>
    <row r="182" spans="1:7" ht="31" x14ac:dyDescent="0.35">
      <c r="A182" s="6"/>
      <c r="B182" s="10" t="s">
        <v>97</v>
      </c>
      <c r="C182" s="6" t="s">
        <v>104</v>
      </c>
      <c r="D182" s="6">
        <v>800</v>
      </c>
      <c r="E182" s="17">
        <v>6</v>
      </c>
      <c r="F182" s="17">
        <v>6</v>
      </c>
      <c r="G182" s="5">
        <f>F182/E182*100</f>
        <v>100</v>
      </c>
    </row>
    <row r="183" spans="1:7" ht="46.5" x14ac:dyDescent="0.35">
      <c r="A183" s="6"/>
      <c r="B183" s="8" t="s">
        <v>105</v>
      </c>
      <c r="C183" s="6" t="s">
        <v>106</v>
      </c>
      <c r="D183" s="6"/>
      <c r="E183" s="17">
        <v>6450.1</v>
      </c>
      <c r="F183" s="17">
        <v>6450.1</v>
      </c>
      <c r="G183" s="5">
        <f>F183/E183*100</f>
        <v>100</v>
      </c>
    </row>
    <row r="184" spans="1:7" ht="62" x14ac:dyDescent="0.35">
      <c r="A184" s="21"/>
      <c r="B184" s="10" t="s">
        <v>107</v>
      </c>
      <c r="C184" s="21" t="s">
        <v>109</v>
      </c>
      <c r="D184" s="21"/>
      <c r="E184" s="22">
        <v>6450.1</v>
      </c>
      <c r="F184" s="22">
        <f>F186+F187+F190</f>
        <v>6450.1</v>
      </c>
      <c r="G184" s="32">
        <v>100</v>
      </c>
    </row>
    <row r="185" spans="1:7" ht="15.5" x14ac:dyDescent="0.35">
      <c r="A185" s="21"/>
      <c r="B185" s="10" t="s">
        <v>108</v>
      </c>
      <c r="C185" s="21"/>
      <c r="D185" s="21"/>
      <c r="E185" s="22"/>
      <c r="F185" s="22"/>
      <c r="G185" s="32"/>
    </row>
    <row r="186" spans="1:7" ht="139.5" x14ac:dyDescent="0.35">
      <c r="A186" s="6"/>
      <c r="B186" s="8" t="s">
        <v>90</v>
      </c>
      <c r="C186" s="6" t="s">
        <v>109</v>
      </c>
      <c r="D186" s="6">
        <v>100</v>
      </c>
      <c r="E186" s="17">
        <v>3462.4</v>
      </c>
      <c r="F186" s="17">
        <v>3462.4</v>
      </c>
      <c r="G186" s="5">
        <f>F186/E186*100</f>
        <v>100</v>
      </c>
    </row>
    <row r="187" spans="1:7" ht="15.5" x14ac:dyDescent="0.35">
      <c r="A187" s="21"/>
      <c r="B187" s="8" t="s">
        <v>7</v>
      </c>
      <c r="C187" s="21" t="s">
        <v>109</v>
      </c>
      <c r="D187" s="21">
        <v>200</v>
      </c>
      <c r="E187" s="22">
        <v>2807.7</v>
      </c>
      <c r="F187" s="22">
        <v>2807.7</v>
      </c>
      <c r="G187" s="32">
        <v>100</v>
      </c>
    </row>
    <row r="188" spans="1:7" ht="15.5" x14ac:dyDescent="0.35">
      <c r="A188" s="21"/>
      <c r="B188" s="8" t="s">
        <v>8</v>
      </c>
      <c r="C188" s="21"/>
      <c r="D188" s="21"/>
      <c r="E188" s="22"/>
      <c r="F188" s="22"/>
      <c r="G188" s="32"/>
    </row>
    <row r="189" spans="1:7" ht="15.5" x14ac:dyDescent="0.35">
      <c r="A189" s="21"/>
      <c r="B189" s="8" t="s">
        <v>9</v>
      </c>
      <c r="C189" s="21"/>
      <c r="D189" s="21"/>
      <c r="E189" s="22"/>
      <c r="F189" s="22"/>
      <c r="G189" s="32"/>
    </row>
    <row r="190" spans="1:7" ht="31" x14ac:dyDescent="0.35">
      <c r="A190" s="6"/>
      <c r="B190" s="10" t="s">
        <v>97</v>
      </c>
      <c r="C190" s="6" t="s">
        <v>109</v>
      </c>
      <c r="D190" s="6">
        <v>800</v>
      </c>
      <c r="E190" s="17">
        <v>180</v>
      </c>
      <c r="F190" s="17">
        <v>180</v>
      </c>
      <c r="G190" s="5">
        <f t="shared" ref="G190:G202" si="1">F190/E190*100</f>
        <v>100</v>
      </c>
    </row>
    <row r="191" spans="1:7" ht="31" x14ac:dyDescent="0.35">
      <c r="A191" s="6"/>
      <c r="B191" s="8" t="s">
        <v>110</v>
      </c>
      <c r="C191" s="11" t="s">
        <v>111</v>
      </c>
      <c r="D191" s="6"/>
      <c r="E191" s="17">
        <v>190.4</v>
      </c>
      <c r="F191" s="17">
        <v>190.4</v>
      </c>
      <c r="G191" s="5">
        <f t="shared" si="1"/>
        <v>100</v>
      </c>
    </row>
    <row r="192" spans="1:7" ht="62" x14ac:dyDescent="0.35">
      <c r="A192" s="6"/>
      <c r="B192" s="8" t="s">
        <v>112</v>
      </c>
      <c r="C192" s="11" t="s">
        <v>113</v>
      </c>
      <c r="D192" s="6"/>
      <c r="E192" s="17">
        <v>190.4</v>
      </c>
      <c r="F192" s="17">
        <v>190.4</v>
      </c>
      <c r="G192" s="5">
        <f t="shared" si="1"/>
        <v>100</v>
      </c>
    </row>
    <row r="193" spans="1:7" ht="139.5" x14ac:dyDescent="0.35">
      <c r="A193" s="6"/>
      <c r="B193" s="8" t="s">
        <v>90</v>
      </c>
      <c r="C193" s="11" t="s">
        <v>113</v>
      </c>
      <c r="D193" s="6">
        <v>100</v>
      </c>
      <c r="E193" s="17">
        <v>190.4</v>
      </c>
      <c r="F193" s="17">
        <v>190.4</v>
      </c>
      <c r="G193" s="5">
        <f t="shared" si="1"/>
        <v>100</v>
      </c>
    </row>
    <row r="194" spans="1:7" ht="93" x14ac:dyDescent="0.35">
      <c r="A194" s="6">
        <v>19</v>
      </c>
      <c r="B194" s="8" t="s">
        <v>114</v>
      </c>
      <c r="C194" s="6" t="s">
        <v>115</v>
      </c>
      <c r="D194" s="6"/>
      <c r="E194" s="15">
        <v>145.4</v>
      </c>
      <c r="F194" s="15">
        <v>145.4</v>
      </c>
      <c r="G194" s="5">
        <f t="shared" si="1"/>
        <v>100</v>
      </c>
    </row>
    <row r="195" spans="1:7" ht="46.5" x14ac:dyDescent="0.35">
      <c r="A195" s="6"/>
      <c r="B195" s="8" t="s">
        <v>88</v>
      </c>
      <c r="C195" s="6" t="s">
        <v>116</v>
      </c>
      <c r="D195" s="6"/>
      <c r="E195" s="17">
        <v>145.4</v>
      </c>
      <c r="F195" s="17">
        <v>145.4</v>
      </c>
      <c r="G195" s="5">
        <f t="shared" si="1"/>
        <v>100</v>
      </c>
    </row>
    <row r="196" spans="1:7" ht="15.5" x14ac:dyDescent="0.35">
      <c r="A196" s="6"/>
      <c r="B196" s="8" t="s">
        <v>117</v>
      </c>
      <c r="C196" s="6" t="s">
        <v>116</v>
      </c>
      <c r="D196" s="6">
        <v>500</v>
      </c>
      <c r="E196" s="17">
        <v>145.4</v>
      </c>
      <c r="F196" s="17">
        <v>145.4</v>
      </c>
      <c r="G196" s="5">
        <f t="shared" si="1"/>
        <v>100</v>
      </c>
    </row>
    <row r="197" spans="1:7" ht="62" x14ac:dyDescent="0.35">
      <c r="A197" s="6">
        <v>20</v>
      </c>
      <c r="B197" s="8" t="s">
        <v>118</v>
      </c>
      <c r="C197" s="6" t="s">
        <v>119</v>
      </c>
      <c r="D197" s="6"/>
      <c r="E197" s="15">
        <v>67.8</v>
      </c>
      <c r="F197" s="15">
        <v>67.8</v>
      </c>
      <c r="G197" s="5">
        <f t="shared" si="1"/>
        <v>100</v>
      </c>
    </row>
    <row r="198" spans="1:7" ht="46.5" x14ac:dyDescent="0.35">
      <c r="A198" s="6"/>
      <c r="B198" s="8" t="s">
        <v>120</v>
      </c>
      <c r="C198" s="6" t="s">
        <v>119</v>
      </c>
      <c r="D198" s="6"/>
      <c r="E198" s="17">
        <v>67.8</v>
      </c>
      <c r="F198" s="17">
        <v>67.8</v>
      </c>
      <c r="G198" s="5">
        <f t="shared" si="1"/>
        <v>100</v>
      </c>
    </row>
    <row r="199" spans="1:7" ht="31" x14ac:dyDescent="0.35">
      <c r="A199" s="6"/>
      <c r="B199" s="8" t="s">
        <v>56</v>
      </c>
      <c r="C199" s="6" t="s">
        <v>119</v>
      </c>
      <c r="D199" s="6">
        <v>300</v>
      </c>
      <c r="E199" s="17">
        <v>67.8</v>
      </c>
      <c r="F199" s="17">
        <v>67.8</v>
      </c>
      <c r="G199" s="5">
        <f t="shared" si="1"/>
        <v>100</v>
      </c>
    </row>
    <row r="200" spans="1:7" ht="31" x14ac:dyDescent="0.35">
      <c r="A200" s="6">
        <v>21</v>
      </c>
      <c r="B200" s="8" t="s">
        <v>121</v>
      </c>
      <c r="C200" s="6" t="s">
        <v>122</v>
      </c>
      <c r="D200" s="6"/>
      <c r="E200" s="15">
        <v>393.8</v>
      </c>
      <c r="F200" s="15">
        <v>393.7</v>
      </c>
      <c r="G200" s="5">
        <f t="shared" si="1"/>
        <v>99.974606399187408</v>
      </c>
    </row>
    <row r="201" spans="1:7" ht="31" x14ac:dyDescent="0.35">
      <c r="A201" s="6"/>
      <c r="B201" s="8" t="s">
        <v>123</v>
      </c>
      <c r="C201" s="6" t="s">
        <v>124</v>
      </c>
      <c r="D201" s="6"/>
      <c r="E201" s="17">
        <v>393.8</v>
      </c>
      <c r="F201" s="17">
        <v>393.7</v>
      </c>
      <c r="G201" s="5">
        <f t="shared" si="1"/>
        <v>99.974606399187408</v>
      </c>
    </row>
    <row r="202" spans="1:7" ht="46.5" x14ac:dyDescent="0.35">
      <c r="A202" s="6"/>
      <c r="B202" s="8" t="s">
        <v>125</v>
      </c>
      <c r="C202" s="6" t="s">
        <v>124</v>
      </c>
      <c r="D202" s="6">
        <v>700</v>
      </c>
      <c r="E202" s="17">
        <v>393.8</v>
      </c>
      <c r="F202" s="17">
        <v>393.7</v>
      </c>
      <c r="G202" s="5">
        <f t="shared" si="1"/>
        <v>99.974606399187408</v>
      </c>
    </row>
    <row r="1048575" spans="7:7" x14ac:dyDescent="0.35">
      <c r="G1048575" s="3"/>
    </row>
  </sheetData>
  <mergeCells count="280">
    <mergeCell ref="G167:G169"/>
    <mergeCell ref="G173:G175"/>
    <mergeCell ref="G179:G181"/>
    <mergeCell ref="G184:G185"/>
    <mergeCell ref="G187:G189"/>
    <mergeCell ref="G47:G49"/>
    <mergeCell ref="G165:G166"/>
    <mergeCell ref="F1:J1"/>
    <mergeCell ref="G129:G130"/>
    <mergeCell ref="G131:G132"/>
    <mergeCell ref="G133:G134"/>
    <mergeCell ref="G135:G136"/>
    <mergeCell ref="G138:G140"/>
    <mergeCell ref="G150:G152"/>
    <mergeCell ref="G106:G107"/>
    <mergeCell ref="G110:G112"/>
    <mergeCell ref="G113:G114"/>
    <mergeCell ref="G116:G118"/>
    <mergeCell ref="G119:G120"/>
    <mergeCell ref="G127:G128"/>
    <mergeCell ref="G124:G125"/>
    <mergeCell ref="G83:G85"/>
    <mergeCell ref="G87:G89"/>
    <mergeCell ref="G91:G93"/>
    <mergeCell ref="G95:G97"/>
    <mergeCell ref="G99:G101"/>
    <mergeCell ref="G103:G105"/>
    <mergeCell ref="G56:G58"/>
    <mergeCell ref="G63:G65"/>
    <mergeCell ref="G67:G69"/>
    <mergeCell ref="G72:G74"/>
    <mergeCell ref="G75:G76"/>
    <mergeCell ref="G79:G81"/>
    <mergeCell ref="G34:G35"/>
    <mergeCell ref="G37:G39"/>
    <mergeCell ref="G42:G44"/>
    <mergeCell ref="G50:G51"/>
    <mergeCell ref="G53:G55"/>
    <mergeCell ref="F30:F32"/>
    <mergeCell ref="F26:F28"/>
    <mergeCell ref="F22:F24"/>
    <mergeCell ref="G22:G24"/>
    <mergeCell ref="G26:G28"/>
    <mergeCell ref="G30:G32"/>
    <mergeCell ref="F50:F51"/>
    <mergeCell ref="F53:F55"/>
    <mergeCell ref="F42:F44"/>
    <mergeCell ref="F47:F49"/>
    <mergeCell ref="F33:F35"/>
    <mergeCell ref="F37:F39"/>
    <mergeCell ref="F79:F81"/>
    <mergeCell ref="F83:F85"/>
    <mergeCell ref="F75:F76"/>
    <mergeCell ref="F56:F58"/>
    <mergeCell ref="F63:F65"/>
    <mergeCell ref="F67:F69"/>
    <mergeCell ref="F72:F74"/>
    <mergeCell ref="F103:F105"/>
    <mergeCell ref="F87:F89"/>
    <mergeCell ref="F91:F93"/>
    <mergeCell ref="F95:F97"/>
    <mergeCell ref="F99:F101"/>
    <mergeCell ref="F113:F114"/>
    <mergeCell ref="F116:F118"/>
    <mergeCell ref="F106:F107"/>
    <mergeCell ref="F110:F112"/>
    <mergeCell ref="F135:F136"/>
    <mergeCell ref="F138:F140"/>
    <mergeCell ref="F127:F128"/>
    <mergeCell ref="F129:F130"/>
    <mergeCell ref="F131:F132"/>
    <mergeCell ref="F133:F134"/>
    <mergeCell ref="F145:F147"/>
    <mergeCell ref="F143:F144"/>
    <mergeCell ref="F141:F142"/>
    <mergeCell ref="G145:G147"/>
    <mergeCell ref="G143:G144"/>
    <mergeCell ref="G141:G142"/>
    <mergeCell ref="G155:G157"/>
    <mergeCell ref="F124:F125"/>
    <mergeCell ref="F119:F120"/>
    <mergeCell ref="F187:F189"/>
    <mergeCell ref="F184:F185"/>
    <mergeCell ref="F179:F181"/>
    <mergeCell ref="F173:F175"/>
    <mergeCell ref="F165:F166"/>
    <mergeCell ref="F167:F169"/>
    <mergeCell ref="B1:E4"/>
    <mergeCell ref="F10:F12"/>
    <mergeCell ref="G10:G12"/>
    <mergeCell ref="F16:F18"/>
    <mergeCell ref="G16:G18"/>
    <mergeCell ref="C135:C136"/>
    <mergeCell ref="D135:D136"/>
    <mergeCell ref="E135:E136"/>
    <mergeCell ref="D116:D118"/>
    <mergeCell ref="E116:E118"/>
    <mergeCell ref="B119:B120"/>
    <mergeCell ref="C127:C128"/>
    <mergeCell ref="E127:E128"/>
    <mergeCell ref="D95:D97"/>
    <mergeCell ref="E95:E97"/>
    <mergeCell ref="D42:D44"/>
    <mergeCell ref="F155:F157"/>
    <mergeCell ref="F150:F152"/>
    <mergeCell ref="A179:A181"/>
    <mergeCell ref="C179:C181"/>
    <mergeCell ref="D179:D181"/>
    <mergeCell ref="E179:E181"/>
    <mergeCell ref="A184:A185"/>
    <mergeCell ref="C184:C185"/>
    <mergeCell ref="D184:D185"/>
    <mergeCell ref="E184:E185"/>
    <mergeCell ref="A167:A169"/>
    <mergeCell ref="C167:C169"/>
    <mergeCell ref="D167:D169"/>
    <mergeCell ref="E167:E169"/>
    <mergeCell ref="A173:A175"/>
    <mergeCell ref="C173:C175"/>
    <mergeCell ref="D173:D175"/>
    <mergeCell ref="E173:E175"/>
    <mergeCell ref="A150:A152"/>
    <mergeCell ref="C150:C152"/>
    <mergeCell ref="D150:D152"/>
    <mergeCell ref="E150:E152"/>
    <mergeCell ref="A155:A157"/>
    <mergeCell ref="C155:C157"/>
    <mergeCell ref="D155:D157"/>
    <mergeCell ref="E155:E157"/>
    <mergeCell ref="D141:D142"/>
    <mergeCell ref="E141:E142"/>
    <mergeCell ref="A143:A144"/>
    <mergeCell ref="B143:B144"/>
    <mergeCell ref="D143:D144"/>
    <mergeCell ref="A145:A147"/>
    <mergeCell ref="C145:C147"/>
    <mergeCell ref="D145:D147"/>
    <mergeCell ref="E145:E147"/>
    <mergeCell ref="D103:D105"/>
    <mergeCell ref="E103:E105"/>
    <mergeCell ref="A106:A107"/>
    <mergeCell ref="C106:C107"/>
    <mergeCell ref="D106:D107"/>
    <mergeCell ref="E106:E107"/>
    <mergeCell ref="A110:A112"/>
    <mergeCell ref="C110:C112"/>
    <mergeCell ref="D110:D112"/>
    <mergeCell ref="E110:E112"/>
    <mergeCell ref="A103:A105"/>
    <mergeCell ref="C103:C105"/>
    <mergeCell ref="E75:E76"/>
    <mergeCell ref="A91:A93"/>
    <mergeCell ref="C91:C93"/>
    <mergeCell ref="D91:D93"/>
    <mergeCell ref="E91:E93"/>
    <mergeCell ref="A95:A97"/>
    <mergeCell ref="C95:C97"/>
    <mergeCell ref="A83:A85"/>
    <mergeCell ref="C83:C85"/>
    <mergeCell ref="D83:D85"/>
    <mergeCell ref="E83:E85"/>
    <mergeCell ref="A87:A89"/>
    <mergeCell ref="C87:C89"/>
    <mergeCell ref="D87:D89"/>
    <mergeCell ref="E87:E89"/>
    <mergeCell ref="A79:A81"/>
    <mergeCell ref="C79:C81"/>
    <mergeCell ref="E42:E44"/>
    <mergeCell ref="A50:A51"/>
    <mergeCell ref="C50:C51"/>
    <mergeCell ref="D50:D51"/>
    <mergeCell ref="E50:E51"/>
    <mergeCell ref="A33:A35"/>
    <mergeCell ref="C33:C35"/>
    <mergeCell ref="D33:D35"/>
    <mergeCell ref="E33:E35"/>
    <mergeCell ref="A37:A39"/>
    <mergeCell ref="C37:C39"/>
    <mergeCell ref="D37:D39"/>
    <mergeCell ref="E37:E39"/>
    <mergeCell ref="A47:A49"/>
    <mergeCell ref="C47:C49"/>
    <mergeCell ref="D47:D49"/>
    <mergeCell ref="E47:E49"/>
    <mergeCell ref="A42:A44"/>
    <mergeCell ref="C42:C44"/>
    <mergeCell ref="C22:C24"/>
    <mergeCell ref="D22:D24"/>
    <mergeCell ref="E22:E24"/>
    <mergeCell ref="A26:A28"/>
    <mergeCell ref="C26:C28"/>
    <mergeCell ref="D26:D28"/>
    <mergeCell ref="E26:E28"/>
    <mergeCell ref="A16:A18"/>
    <mergeCell ref="E16:E18"/>
    <mergeCell ref="A22:A24"/>
    <mergeCell ref="B16:B18"/>
    <mergeCell ref="B26:B28"/>
    <mergeCell ref="B22:B24"/>
    <mergeCell ref="A63:A65"/>
    <mergeCell ref="C63:C65"/>
    <mergeCell ref="D63:D65"/>
    <mergeCell ref="E63:E65"/>
    <mergeCell ref="A53:A55"/>
    <mergeCell ref="C53:C55"/>
    <mergeCell ref="D53:D55"/>
    <mergeCell ref="E53:E55"/>
    <mergeCell ref="A187:A189"/>
    <mergeCell ref="C187:C189"/>
    <mergeCell ref="D187:D189"/>
    <mergeCell ref="E187:E189"/>
    <mergeCell ref="A165:A166"/>
    <mergeCell ref="C165:C166"/>
    <mergeCell ref="A135:A136"/>
    <mergeCell ref="E124:E125"/>
    <mergeCell ref="A131:A132"/>
    <mergeCell ref="A99:A101"/>
    <mergeCell ref="C99:C101"/>
    <mergeCell ref="D99:D101"/>
    <mergeCell ref="E99:E101"/>
    <mergeCell ref="A75:A76"/>
    <mergeCell ref="C75:C76"/>
    <mergeCell ref="D75:D76"/>
    <mergeCell ref="C119:C120"/>
    <mergeCell ref="D119:D120"/>
    <mergeCell ref="E119:E120"/>
    <mergeCell ref="A116:A118"/>
    <mergeCell ref="C116:C118"/>
    <mergeCell ref="A113:A114"/>
    <mergeCell ref="C113:C114"/>
    <mergeCell ref="D113:D114"/>
    <mergeCell ref="E113:E114"/>
    <mergeCell ref="D165:D166"/>
    <mergeCell ref="E165:E166"/>
    <mergeCell ref="A141:A142"/>
    <mergeCell ref="C141:C142"/>
    <mergeCell ref="A127:A128"/>
    <mergeCell ref="D127:D128"/>
    <mergeCell ref="A124:A125"/>
    <mergeCell ref="C124:C125"/>
    <mergeCell ref="D124:D125"/>
    <mergeCell ref="A129:A130"/>
    <mergeCell ref="C129:C130"/>
    <mergeCell ref="D129:D130"/>
    <mergeCell ref="E129:E130"/>
    <mergeCell ref="A138:A140"/>
    <mergeCell ref="C138:C140"/>
    <mergeCell ref="D138:D140"/>
    <mergeCell ref="E138:E140"/>
    <mergeCell ref="C131:C132"/>
    <mergeCell ref="D131:D132"/>
    <mergeCell ref="E131:E132"/>
    <mergeCell ref="A133:A134"/>
    <mergeCell ref="C133:C134"/>
    <mergeCell ref="D133:D134"/>
    <mergeCell ref="E133:E134"/>
    <mergeCell ref="A10:A12"/>
    <mergeCell ref="C10:C12"/>
    <mergeCell ref="D10:D12"/>
    <mergeCell ref="E10:E12"/>
    <mergeCell ref="D79:D81"/>
    <mergeCell ref="E79:E81"/>
    <mergeCell ref="A67:A69"/>
    <mergeCell ref="C67:C69"/>
    <mergeCell ref="D67:D69"/>
    <mergeCell ref="E67:E69"/>
    <mergeCell ref="A56:A58"/>
    <mergeCell ref="C56:C58"/>
    <mergeCell ref="D56:D58"/>
    <mergeCell ref="E56:E58"/>
    <mergeCell ref="A30:A32"/>
    <mergeCell ref="C30:C32"/>
    <mergeCell ref="D30:D32"/>
    <mergeCell ref="E30:E32"/>
    <mergeCell ref="C16:C18"/>
    <mergeCell ref="D16:D18"/>
    <mergeCell ref="A72:A74"/>
    <mergeCell ref="C72:C74"/>
    <mergeCell ref="D72:D74"/>
    <mergeCell ref="E72:E7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Workstation</dc:creator>
  <cp:lastModifiedBy>comcen</cp:lastModifiedBy>
  <dcterms:created xsi:type="dcterms:W3CDTF">2017-04-27T07:46:19Z</dcterms:created>
  <dcterms:modified xsi:type="dcterms:W3CDTF">2018-03-02T13:15:41Z</dcterms:modified>
</cp:coreProperties>
</file>