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5480" windowHeight="7830" tabRatio="719" activeTab="1"/>
  </bookViews>
  <sheets>
    <sheet name="раздел 1 за 1 кв.2014 " sheetId="3" r:id="rId1"/>
    <sheet name="Лист1" sheetId="5" r:id="rId2"/>
  </sheets>
  <definedNames>
    <definedName name="_xlnm.Print_Titles" localSheetId="0">'раздел 1 за 1 кв.2014 '!$12:$13</definedName>
    <definedName name="_xlnm.Print_Area" localSheetId="0">'раздел 1 за 1 кв.2014 '!$A$1:$E$85</definedName>
  </definedNames>
  <calcPr calcId="144525" refMode="R1C1"/>
</workbook>
</file>

<file path=xl/calcChain.xml><?xml version="1.0" encoding="utf-8"?>
<calcChain xmlns="http://schemas.openxmlformats.org/spreadsheetml/2006/main">
  <c r="D29" i="3" l="1"/>
  <c r="E19" i="3" l="1"/>
  <c r="C25" i="3" l="1"/>
  <c r="E15" i="3"/>
  <c r="E16" i="3"/>
  <c r="D25" i="3"/>
  <c r="E16" i="5" l="1"/>
  <c r="E20" i="5"/>
  <c r="E21" i="5"/>
  <c r="E22" i="5"/>
  <c r="E23" i="5"/>
  <c r="E11" i="5"/>
  <c r="E12" i="5"/>
  <c r="E13" i="5"/>
  <c r="E15" i="5"/>
  <c r="E27" i="3" l="1"/>
  <c r="E28" i="3"/>
  <c r="E29" i="3"/>
  <c r="E30" i="3"/>
  <c r="E31" i="3"/>
  <c r="E32" i="3"/>
  <c r="E17" i="5" l="1"/>
  <c r="C17" i="5"/>
  <c r="E14" i="3"/>
  <c r="E18" i="3"/>
  <c r="E20" i="3"/>
  <c r="E21" i="3"/>
  <c r="E23" i="3"/>
  <c r="E24" i="3"/>
  <c r="E25" i="3"/>
  <c r="E33" i="3"/>
  <c r="E36" i="3"/>
  <c r="E37" i="3"/>
  <c r="E40" i="3"/>
  <c r="E42" i="3"/>
  <c r="E47" i="3"/>
  <c r="E50" i="3"/>
  <c r="E51" i="3"/>
  <c r="E54" i="3"/>
  <c r="E59" i="3"/>
  <c r="E60" i="3"/>
  <c r="E63" i="3"/>
  <c r="E64" i="3"/>
  <c r="E67" i="3"/>
  <c r="E68" i="3"/>
  <c r="E69" i="3"/>
  <c r="E70" i="3"/>
  <c r="E71" i="3"/>
  <c r="E72" i="3"/>
  <c r="E73" i="3"/>
  <c r="E74" i="3"/>
</calcChain>
</file>

<file path=xl/sharedStrings.xml><?xml version="1.0" encoding="utf-8"?>
<sst xmlns="http://schemas.openxmlformats.org/spreadsheetml/2006/main" count="168" uniqueCount="92">
  <si>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</si>
  <si>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</si>
  <si>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</si>
  <si>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</si>
  <si>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в том числе в личных подсобных хозяйствах</t>
  </si>
  <si>
    <t>Инфраструктурная обеспеченность населения</t>
  </si>
  <si>
    <t>в том числе с твердым покрытием</t>
  </si>
  <si>
    <t>подпись</t>
  </si>
  <si>
    <t xml:space="preserve">Численность поголовья сельскохозяйственных животных:  </t>
  </si>
  <si>
    <t>Малый бизнес</t>
  </si>
  <si>
    <t>Благоустройство</t>
  </si>
  <si>
    <t xml:space="preserve">              </t>
  </si>
  <si>
    <t>Птица, тыс. голов</t>
  </si>
  <si>
    <t>факт за отчетный период</t>
  </si>
  <si>
    <t>процент выполнения %</t>
  </si>
  <si>
    <t>в том числе:</t>
  </si>
  <si>
    <t>Выращивание рыбы</t>
  </si>
  <si>
    <t>Начальник финансового отдела</t>
  </si>
  <si>
    <t>Раздел 1. Итоги социально-экономического развития</t>
  </si>
  <si>
    <t>соя</t>
  </si>
  <si>
    <t>подсолничник</t>
  </si>
  <si>
    <t>Приложение к решению Совета Мичуринского сельского поселения                                                                                      от ___________г.№_______</t>
  </si>
  <si>
    <t>Итоги социально-экономического развития   муниципального образования Мичуринское сельское поселение Динского района за  2015 год</t>
  </si>
  <si>
    <t>муниципального образования Мичуринское  сельское поселение  Динского                                                                района за  2015 год</t>
  </si>
  <si>
    <t>Мичуринского сельского поселения муниципального образования Динской район</t>
  </si>
  <si>
    <t>Наименование показателей</t>
  </si>
  <si>
    <t xml:space="preserve">          Раздел 2. Прогноз (индикативный план)  развития регулируемого сектора экономики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</si>
  <si>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</si>
  <si>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Прогноз (индикативный план) развития муниципального сектора экономики</t>
  </si>
  <si>
    <t>ед.изм.</t>
  </si>
  <si>
    <t xml:space="preserve">Количество организаций муниципальной формы собственности </t>
  </si>
  <si>
    <t>ед.</t>
  </si>
  <si>
    <t>в том числе предприятий социальной сферы</t>
  </si>
  <si>
    <t>Денежные средства, полученные от сдачи в аренду имущества, находящегося в муниципальной собственности</t>
  </si>
  <si>
    <t>млн.руб</t>
  </si>
  <si>
    <t>Прибыль (убыток) по всем видам деятельности муниципальных организаций</t>
  </si>
  <si>
    <t>Фонд оплаты труда работающих  в организациях муниципальной формы собственности</t>
  </si>
  <si>
    <t>Инвестиции в основной капитал организаций мун. формы собственности за счет всех источников финансирования</t>
  </si>
  <si>
    <t>Доля мун. сектора в общем объеме инвестиций в основной капитал</t>
  </si>
  <si>
    <t>%</t>
  </si>
  <si>
    <t>Объем платных услуг населению организаций мун. формы собственности</t>
  </si>
  <si>
    <t>Доля мун. сектора в общем объеме платных услуг населению</t>
  </si>
  <si>
    <t>Среднегодовая численность работающих в организациях муниципальной формы собственности</t>
  </si>
  <si>
    <t>тыс.чел</t>
  </si>
  <si>
    <t>Доля занятых в организациях муниципальной формы собственности в общей численности занятых в экономике</t>
  </si>
  <si>
    <t xml:space="preserve">Среднегодовая численность работников органов местного самоуправления </t>
  </si>
  <si>
    <t>Доля работников органов местного самоуправления в численности работников организаций муниципальной формы собственности</t>
  </si>
  <si>
    <t>19 показ</t>
  </si>
  <si>
    <t>всего 33 показ</t>
  </si>
  <si>
    <t>Наименование показателя</t>
  </si>
  <si>
    <t>Ед. измерения</t>
  </si>
  <si>
    <t>тыс. чел.</t>
  </si>
  <si>
    <t>Среднегодовая численность постоянного населения – всего</t>
  </si>
  <si>
    <t>Численность зарегистрированных безработных</t>
  </si>
  <si>
    <t>чел.</t>
  </si>
  <si>
    <t xml:space="preserve"> тыс. тонн</t>
  </si>
  <si>
    <t>Картофель - всего</t>
  </si>
  <si>
    <t>Овощи - всего</t>
  </si>
  <si>
    <t>Масляничные культуры</t>
  </si>
  <si>
    <t>Скот и птица (в живом весе)- всего</t>
  </si>
  <si>
    <t>Молоко- всего</t>
  </si>
  <si>
    <t>тонн</t>
  </si>
  <si>
    <t>Улов рыбы в прудовых и других рыбоводных хозяйствах</t>
  </si>
  <si>
    <t>голов</t>
  </si>
  <si>
    <t>Крупный рогатый скот</t>
  </si>
  <si>
    <t>из общего поголовья крупного рогатого скота — коровы</t>
  </si>
  <si>
    <t>Свиньи</t>
  </si>
  <si>
    <t>Овцы и козы</t>
  </si>
  <si>
    <t>тыс. голов</t>
  </si>
  <si>
    <t xml:space="preserve">единиц </t>
  </si>
  <si>
    <t xml:space="preserve">Количество субъектов малого предпринимательства в расчете на 1000 человек населения                                                                                                                                                                           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</si>
  <si>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</t>
  </si>
  <si>
    <t>рублей</t>
  </si>
  <si>
    <t>км</t>
  </si>
  <si>
    <t>Протяженность освещенных улиц</t>
  </si>
  <si>
    <t>Протяженность водопроводных сетей</t>
  </si>
  <si>
    <t>Протяженность канализационных сетей</t>
  </si>
  <si>
    <t>Протяженность автомобильных дорог местного значения</t>
  </si>
  <si>
    <t xml:space="preserve">Удельный вес газифицированных квартир (домовладений) от общего количества квартир (домовладений), </t>
  </si>
  <si>
    <t>кв. м.</t>
  </si>
  <si>
    <t>Обеспеченность населения объектами розничной торговли,  на 1 тыс. населения</t>
  </si>
  <si>
    <t>Обеспеченность населения объектами общественного питания, . на 1 тыс. населения</t>
  </si>
  <si>
    <t>км.</t>
  </si>
  <si>
    <t>шт.</t>
  </si>
  <si>
    <t>Протяженность отремонтированных автомобильных дорог местного значения с твердым покрытием</t>
  </si>
  <si>
    <t>Количество высаженных зеленых насаждений</t>
  </si>
  <si>
    <t>Количество установленных светильников наружного освещения</t>
  </si>
  <si>
    <t>Плоды и ягоды</t>
  </si>
  <si>
    <t>за 2016 год</t>
  </si>
  <si>
    <t>В.В. Безуглая</t>
  </si>
  <si>
    <t>план 2016 год</t>
  </si>
  <si>
    <t xml:space="preserve">факт 2016 год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</si>
</sst>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6" xfId="0" applyFont="1" applyBorder="1"/>
    <xf numFmtId="0" fontId="6" fillId="0" borderId="0" xfId="0" applyFont="1" applyAlignment="1">
      <alignment wrapText="1"/>
    </xf>
    <xf numFmtId="0" fontId="6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13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left"/>
      <protection locked="0"/>
    </xf>
    <xf numFmtId="0" fontId="13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wrapText="1"/>
    </xf>
    <xf numFmtId="164" fontId="10" fillId="0" borderId="13" xfId="0" applyNumberFormat="1" applyFont="1" applyFill="1" applyBorder="1" applyAlignment="1" applyProtection="1">
      <alignment horizontal="left"/>
      <protection locked="0"/>
    </xf>
    <xf numFmtId="164" fontId="10" fillId="0" borderId="13" xfId="0" applyNumberFormat="1" applyFont="1" applyFill="1" applyBorder="1" applyAlignment="1">
      <alignment horizontal="left"/>
    </xf>
    <xf numFmtId="0" fontId="14" fillId="0" borderId="13" xfId="0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left" wrapText="1"/>
    </xf>
    <xf numFmtId="165" fontId="10" fillId="0" borderId="13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0" xfId="0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/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left" vertical="center" wrapText="1" indent="1"/>
    </xf>
    <xf numFmtId="0" fontId="6" fillId="3" borderId="21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 indent="3"/>
    </xf>
    <xf numFmtId="0" fontId="6" fillId="0" borderId="21" xfId="0" applyFont="1" applyFill="1" applyBorder="1" applyAlignment="1">
      <alignment horizontal="left" vertical="center" wrapText="1" indent="5"/>
    </xf>
    <xf numFmtId="0" fontId="7" fillId="0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9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 wrapText="1"/>
    </xf>
    <xf numFmtId="166" fontId="6" fillId="0" borderId="26" xfId="0" applyNumberFormat="1" applyFont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view="pageBreakPreview" zoomScale="80" zoomScaleNormal="100" zoomScaleSheetLayoutView="80" workbookViewId="0">
      <selection activeCell="C42" sqref="C42:E42"/>
    </sheetView>
  </sheetViews>
  <sheetFormatPr defaultColWidth="9.140625" defaultRowHeight="12.75" x14ac:dyDescent="0.2"/>
  <cols>
    <col min="1" max="1" width="56.42578125" style="1" customWidth="1"/>
    <col min="2" max="2" width="13.5703125" style="1" customWidth="1"/>
    <col min="3" max="3" width="18.85546875" style="1" customWidth="1"/>
    <col min="4" max="4" width="13.140625" style="1" customWidth="1"/>
    <col min="5" max="5" width="21.28515625" style="1" customWidth="1"/>
    <col min="6" max="16384" width="9.140625" style="1"/>
  </cols>
  <sheetData>
    <row r="1" spans="1:6" ht="90" customHeight="1" x14ac:dyDescent="0.3">
      <c r="A1" s="9"/>
      <c r="B1" s="9"/>
      <c r="C1" s="9"/>
      <c r="D1" s="90" t="s">
        <v>21</v>
      </c>
      <c r="E1" s="90"/>
    </row>
    <row r="2" spans="1:6" ht="18.75" hidden="1" x14ac:dyDescent="0.3">
      <c r="A2" s="6"/>
      <c r="B2" s="6"/>
      <c r="C2" s="6"/>
      <c r="D2" s="90"/>
      <c r="E2" s="90"/>
    </row>
    <row r="3" spans="1:6" ht="18.75" hidden="1" x14ac:dyDescent="0.3">
      <c r="A3" s="6"/>
      <c r="B3" s="6"/>
      <c r="C3" s="6"/>
      <c r="D3" s="90"/>
      <c r="E3" s="90"/>
    </row>
    <row r="4" spans="1:6" ht="18.75" hidden="1" x14ac:dyDescent="0.3">
      <c r="A4" s="9" t="s">
        <v>11</v>
      </c>
      <c r="B4" s="9"/>
      <c r="C4" s="9"/>
      <c r="D4" s="90"/>
      <c r="E4" s="90"/>
    </row>
    <row r="5" spans="1:6" ht="18.75" x14ac:dyDescent="0.3">
      <c r="A5" s="91"/>
      <c r="B5" s="91"/>
      <c r="C5" s="91"/>
      <c r="D5" s="91"/>
      <c r="E5" s="91"/>
    </row>
    <row r="6" spans="1:6" ht="12.95" customHeight="1" x14ac:dyDescent="0.2">
      <c r="A6" s="92" t="s">
        <v>22</v>
      </c>
      <c r="B6" s="92"/>
      <c r="C6" s="92"/>
      <c r="D6" s="92"/>
      <c r="E6" s="92"/>
    </row>
    <row r="7" spans="1:6" ht="15.75" x14ac:dyDescent="0.2">
      <c r="A7" s="2"/>
      <c r="B7" s="2"/>
      <c r="C7" s="2"/>
      <c r="D7" s="2"/>
      <c r="E7" s="2"/>
    </row>
    <row r="8" spans="1:6" ht="18.75" x14ac:dyDescent="0.3">
      <c r="A8" s="76" t="s">
        <v>18</v>
      </c>
      <c r="B8" s="76"/>
      <c r="C8" s="76"/>
      <c r="D8" s="76"/>
      <c r="E8" s="76"/>
      <c r="F8" s="76"/>
    </row>
    <row r="9" spans="1:6" ht="18.75" x14ac:dyDescent="0.3">
      <c r="A9" s="93" t="s">
        <v>23</v>
      </c>
      <c r="B9" s="93"/>
      <c r="C9" s="93"/>
      <c r="D9" s="93"/>
      <c r="E9" s="93"/>
      <c r="F9" s="93"/>
    </row>
    <row r="10" spans="1:6" ht="18.75" x14ac:dyDescent="0.3">
      <c r="A10" s="76" t="s">
        <v>88</v>
      </c>
      <c r="B10" s="76"/>
      <c r="C10" s="76"/>
      <c r="D10" s="76"/>
      <c r="E10" s="76"/>
      <c r="F10" s="76"/>
    </row>
    <row r="11" spans="1:6" ht="19.5" thickBot="1" x14ac:dyDescent="0.35">
      <c r="A11" s="78"/>
      <c r="B11" s="79"/>
      <c r="C11" s="78"/>
      <c r="D11" s="78"/>
      <c r="E11" s="78"/>
    </row>
    <row r="12" spans="1:6" x14ac:dyDescent="0.2">
      <c r="A12" s="80" t="s">
        <v>49</v>
      </c>
      <c r="B12" s="88" t="s">
        <v>50</v>
      </c>
      <c r="C12" s="82" t="s">
        <v>90</v>
      </c>
      <c r="D12" s="84" t="s">
        <v>13</v>
      </c>
      <c r="E12" s="84" t="s">
        <v>14</v>
      </c>
    </row>
    <row r="13" spans="1:6" ht="20.45" customHeight="1" thickBot="1" x14ac:dyDescent="0.25">
      <c r="A13" s="81"/>
      <c r="B13" s="89"/>
      <c r="C13" s="83"/>
      <c r="D13" s="85"/>
      <c r="E13" s="86"/>
    </row>
    <row r="14" spans="1:6" ht="37.5" x14ac:dyDescent="0.2">
      <c r="A14" s="42" t="s">
        <v>52</v>
      </c>
      <c r="B14" s="61" t="s">
        <v>51</v>
      </c>
      <c r="C14" s="74">
        <v>6.5350000000000001</v>
      </c>
      <c r="D14" s="73">
        <v>6.6829999999999998</v>
      </c>
      <c r="E14" s="17">
        <f>(D14/C14)*100</f>
        <v>102.26472838561591</v>
      </c>
    </row>
    <row r="15" spans="1:6" ht="37.5" x14ac:dyDescent="0.3">
      <c r="A15" s="43" t="s">
        <v>53</v>
      </c>
      <c r="B15" s="62" t="s">
        <v>54</v>
      </c>
      <c r="C15" s="55">
        <v>20</v>
      </c>
      <c r="D15" s="15">
        <v>30</v>
      </c>
      <c r="E15" s="17">
        <f t="shared" ref="E15:E16" si="0">(D15/C15)*100</f>
        <v>150</v>
      </c>
    </row>
    <row r="16" spans="1:6" ht="56.25" x14ac:dyDescent="0.3">
      <c r="A16" s="42" t="s">
        <v>0</v>
      </c>
      <c r="B16" s="61" t="s">
        <v>39</v>
      </c>
      <c r="C16" s="75">
        <v>0.4</v>
      </c>
      <c r="D16" s="20">
        <v>0.5</v>
      </c>
      <c r="E16" s="17">
        <f t="shared" si="0"/>
        <v>125</v>
      </c>
    </row>
    <row r="17" spans="1:5" ht="37.5" x14ac:dyDescent="0.3">
      <c r="A17" s="44" t="s">
        <v>3</v>
      </c>
      <c r="B17" s="63"/>
      <c r="C17" s="56"/>
      <c r="D17" s="16"/>
      <c r="E17" s="18"/>
    </row>
    <row r="18" spans="1:5" ht="18.75" x14ac:dyDescent="0.3">
      <c r="A18" s="45" t="s">
        <v>56</v>
      </c>
      <c r="B18" s="61" t="s">
        <v>55</v>
      </c>
      <c r="C18" s="56">
        <v>0.82</v>
      </c>
      <c r="D18" s="16">
        <v>0.94</v>
      </c>
      <c r="E18" s="18">
        <f>D18/C18*100</f>
        <v>114.63414634146341</v>
      </c>
    </row>
    <row r="19" spans="1:5" ht="56.25" x14ac:dyDescent="0.3">
      <c r="A19" s="46" t="s">
        <v>2</v>
      </c>
      <c r="B19" s="61"/>
      <c r="C19" s="56">
        <v>0.01</v>
      </c>
      <c r="D19" s="21">
        <v>0.06</v>
      </c>
      <c r="E19" s="18">
        <f>D19/C19*100</f>
        <v>600</v>
      </c>
    </row>
    <row r="20" spans="1:5" ht="37.5" x14ac:dyDescent="0.3">
      <c r="A20" s="46" t="s">
        <v>4</v>
      </c>
      <c r="B20" s="64"/>
      <c r="C20" s="56">
        <v>0.81</v>
      </c>
      <c r="D20" s="16">
        <v>0.88</v>
      </c>
      <c r="E20" s="18">
        <f>(D20/C20)*100</f>
        <v>108.64197530864197</v>
      </c>
    </row>
    <row r="21" spans="1:5" ht="18.75" x14ac:dyDescent="0.3">
      <c r="A21" s="45" t="s">
        <v>57</v>
      </c>
      <c r="B21" s="61" t="s">
        <v>55</v>
      </c>
      <c r="C21" s="57">
        <v>0.87</v>
      </c>
      <c r="D21" s="16">
        <v>1</v>
      </c>
      <c r="E21" s="19">
        <f>(D21/C21)*100</f>
        <v>114.94252873563218</v>
      </c>
    </row>
    <row r="22" spans="1:5" ht="37.5" x14ac:dyDescent="0.3">
      <c r="A22" s="46" t="s">
        <v>1</v>
      </c>
      <c r="B22" s="61" t="s">
        <v>55</v>
      </c>
      <c r="C22" s="56">
        <v>0</v>
      </c>
      <c r="D22" s="21">
        <v>0</v>
      </c>
      <c r="E22" s="19">
        <v>0</v>
      </c>
    </row>
    <row r="23" spans="1:5" ht="56.25" x14ac:dyDescent="0.3">
      <c r="A23" s="46" t="s">
        <v>2</v>
      </c>
      <c r="B23" s="61" t="s">
        <v>55</v>
      </c>
      <c r="C23" s="57">
        <v>0.11</v>
      </c>
      <c r="D23" s="16">
        <v>0.2</v>
      </c>
      <c r="E23" s="19">
        <f>(D23/C23)*100</f>
        <v>181.81818181818184</v>
      </c>
    </row>
    <row r="24" spans="1:5" ht="37.5" x14ac:dyDescent="0.3">
      <c r="A24" s="46" t="s">
        <v>4</v>
      </c>
      <c r="B24" s="61" t="s">
        <v>55</v>
      </c>
      <c r="C24" s="56">
        <v>0.76</v>
      </c>
      <c r="D24" s="16">
        <v>0.75</v>
      </c>
      <c r="E24" s="19">
        <f>(D24/C24)*100</f>
        <v>98.68421052631578</v>
      </c>
    </row>
    <row r="25" spans="1:5" s="24" customFormat="1" ht="18.75" x14ac:dyDescent="0.3">
      <c r="A25" s="47" t="s">
        <v>58</v>
      </c>
      <c r="B25" s="61" t="s">
        <v>55</v>
      </c>
      <c r="C25" s="103">
        <f>C27+C28</f>
        <v>6</v>
      </c>
      <c r="D25" s="104">
        <f>D27+D28</f>
        <v>1.9</v>
      </c>
      <c r="E25" s="23">
        <f>(D25/C25)*100</f>
        <v>31.666666666666664</v>
      </c>
    </row>
    <row r="26" spans="1:5" s="24" customFormat="1" ht="18.75" x14ac:dyDescent="0.3">
      <c r="A26" s="47" t="s">
        <v>15</v>
      </c>
      <c r="B26" s="65"/>
      <c r="C26" s="103"/>
      <c r="D26" s="104"/>
      <c r="E26" s="23"/>
    </row>
    <row r="27" spans="1:5" s="24" customFormat="1" ht="18.75" x14ac:dyDescent="0.3">
      <c r="A27" s="47" t="s">
        <v>19</v>
      </c>
      <c r="B27" s="61" t="s">
        <v>55</v>
      </c>
      <c r="C27" s="103">
        <v>4</v>
      </c>
      <c r="D27" s="104">
        <v>1.39</v>
      </c>
      <c r="E27" s="23">
        <f t="shared" ref="E27:E32" si="1">(D27/C27)*100</f>
        <v>34.75</v>
      </c>
    </row>
    <row r="28" spans="1:5" s="24" customFormat="1" ht="18.75" x14ac:dyDescent="0.3">
      <c r="A28" s="47" t="s">
        <v>20</v>
      </c>
      <c r="B28" s="61" t="s">
        <v>55</v>
      </c>
      <c r="C28" s="103">
        <v>2</v>
      </c>
      <c r="D28" s="104">
        <v>0.51</v>
      </c>
      <c r="E28" s="23">
        <f t="shared" si="1"/>
        <v>25.5</v>
      </c>
    </row>
    <row r="29" spans="1:5" s="24" customFormat="1" ht="18.75" x14ac:dyDescent="0.3">
      <c r="A29" s="70" t="s">
        <v>87</v>
      </c>
      <c r="B29" s="61" t="s">
        <v>55</v>
      </c>
      <c r="C29" s="58">
        <v>20.7</v>
      </c>
      <c r="D29" s="72">
        <f>D30+D31+D32</f>
        <v>17.175999999999998</v>
      </c>
      <c r="E29" s="23">
        <f t="shared" si="1"/>
        <v>82.975845410628011</v>
      </c>
    </row>
    <row r="30" spans="1:5" s="24" customFormat="1" ht="37.5" x14ac:dyDescent="0.3">
      <c r="A30" s="71" t="s">
        <v>1</v>
      </c>
      <c r="B30" s="65"/>
      <c r="C30" s="58">
        <v>20.5</v>
      </c>
      <c r="D30" s="72">
        <v>16.986000000000001</v>
      </c>
      <c r="E30" s="23">
        <f t="shared" si="1"/>
        <v>82.858536585365854</v>
      </c>
    </row>
    <row r="31" spans="1:5" s="24" customFormat="1" ht="56.25" x14ac:dyDescent="0.3">
      <c r="A31" s="71" t="s">
        <v>2</v>
      </c>
      <c r="B31" s="61" t="s">
        <v>55</v>
      </c>
      <c r="C31" s="58">
        <v>0.08</v>
      </c>
      <c r="D31" s="72">
        <v>0.08</v>
      </c>
      <c r="E31" s="23">
        <f t="shared" si="1"/>
        <v>100</v>
      </c>
    </row>
    <row r="32" spans="1:5" s="24" customFormat="1" ht="37.5" x14ac:dyDescent="0.3">
      <c r="A32" s="71" t="s">
        <v>4</v>
      </c>
      <c r="B32" s="61" t="s">
        <v>55</v>
      </c>
      <c r="C32" s="58">
        <v>0.12</v>
      </c>
      <c r="D32" s="72">
        <v>0.11</v>
      </c>
      <c r="E32" s="23">
        <f t="shared" si="1"/>
        <v>91.666666666666671</v>
      </c>
    </row>
    <row r="33" spans="1:5" ht="18.75" x14ac:dyDescent="0.3">
      <c r="A33" s="45" t="s">
        <v>59</v>
      </c>
      <c r="B33" s="61" t="s">
        <v>55</v>
      </c>
      <c r="C33" s="57">
        <v>4.4999999999999998E-2</v>
      </c>
      <c r="D33" s="21">
        <v>3.9E-2</v>
      </c>
      <c r="E33" s="19">
        <f>(D33/C33)*100</f>
        <v>86.666666666666671</v>
      </c>
    </row>
    <row r="34" spans="1:5" ht="37.5" x14ac:dyDescent="0.3">
      <c r="A34" s="46" t="s">
        <v>1</v>
      </c>
      <c r="B34" s="61"/>
      <c r="C34" s="56">
        <v>0</v>
      </c>
      <c r="D34" s="21">
        <v>0</v>
      </c>
      <c r="E34" s="19">
        <v>0</v>
      </c>
    </row>
    <row r="35" spans="1:5" ht="56.25" x14ac:dyDescent="0.3">
      <c r="A35" s="46" t="s">
        <v>2</v>
      </c>
      <c r="B35" s="61" t="s">
        <v>55</v>
      </c>
      <c r="C35" s="56">
        <v>0</v>
      </c>
      <c r="D35" s="21">
        <v>0</v>
      </c>
      <c r="E35" s="19">
        <v>0</v>
      </c>
    </row>
    <row r="36" spans="1:5" ht="72" customHeight="1" x14ac:dyDescent="0.3">
      <c r="A36" s="46" t="s">
        <v>4</v>
      </c>
      <c r="B36" s="61" t="s">
        <v>55</v>
      </c>
      <c r="C36" s="57">
        <v>4.4999999999999998E-2</v>
      </c>
      <c r="D36" s="21">
        <v>3.9E-2</v>
      </c>
      <c r="E36" s="19">
        <f>D36/C36*100</f>
        <v>86.666666666666671</v>
      </c>
    </row>
    <row r="37" spans="1:5" ht="18.75" x14ac:dyDescent="0.3">
      <c r="A37" s="45" t="s">
        <v>60</v>
      </c>
      <c r="B37" s="61"/>
      <c r="C37" s="57">
        <v>0.2</v>
      </c>
      <c r="D37" s="16">
        <v>0.156</v>
      </c>
      <c r="E37" s="19">
        <f>(D37/C37)*100</f>
        <v>77.999999999999986</v>
      </c>
    </row>
    <row r="38" spans="1:5" ht="37.5" x14ac:dyDescent="0.3">
      <c r="A38" s="46" t="s">
        <v>1</v>
      </c>
      <c r="B38" s="61" t="s">
        <v>55</v>
      </c>
      <c r="C38" s="56">
        <v>0</v>
      </c>
      <c r="D38" s="21">
        <v>0</v>
      </c>
      <c r="E38" s="19">
        <v>0</v>
      </c>
    </row>
    <row r="39" spans="1:5" ht="56.25" x14ac:dyDescent="0.3">
      <c r="A39" s="46" t="s">
        <v>2</v>
      </c>
      <c r="B39" s="61" t="s">
        <v>55</v>
      </c>
      <c r="C39" s="56">
        <v>0</v>
      </c>
      <c r="D39" s="21">
        <v>0</v>
      </c>
      <c r="E39" s="19">
        <v>0</v>
      </c>
    </row>
    <row r="40" spans="1:5" ht="37.5" x14ac:dyDescent="0.3">
      <c r="A40" s="46" t="s">
        <v>4</v>
      </c>
      <c r="B40" s="61" t="s">
        <v>55</v>
      </c>
      <c r="C40" s="57">
        <v>0.2</v>
      </c>
      <c r="D40" s="16">
        <v>0.156</v>
      </c>
      <c r="E40" s="19">
        <f>D40/C40*100</f>
        <v>77.999999999999986</v>
      </c>
    </row>
    <row r="41" spans="1:5" ht="18.75" x14ac:dyDescent="0.3">
      <c r="A41" s="45" t="s">
        <v>16</v>
      </c>
      <c r="B41" s="67" t="s">
        <v>61</v>
      </c>
      <c r="C41" s="59">
        <v>0</v>
      </c>
      <c r="D41" s="16">
        <v>0</v>
      </c>
      <c r="E41" s="19">
        <v>0</v>
      </c>
    </row>
    <row r="42" spans="1:5" ht="37.5" x14ac:dyDescent="0.3">
      <c r="A42" s="48" t="s">
        <v>62</v>
      </c>
      <c r="B42" s="67" t="s">
        <v>61</v>
      </c>
      <c r="C42" s="60">
        <v>17</v>
      </c>
      <c r="D42" s="105">
        <v>5</v>
      </c>
      <c r="E42" s="106">
        <f>(D42/C42)*100</f>
        <v>29.411764705882355</v>
      </c>
    </row>
    <row r="43" spans="1:5" ht="37.5" x14ac:dyDescent="0.3">
      <c r="A43" s="46" t="s">
        <v>1</v>
      </c>
      <c r="B43" s="67"/>
      <c r="C43" s="56">
        <v>0</v>
      </c>
      <c r="D43" s="21">
        <v>0</v>
      </c>
      <c r="E43" s="19">
        <v>0</v>
      </c>
    </row>
    <row r="44" spans="1:5" ht="56.25" x14ac:dyDescent="0.3">
      <c r="A44" s="46" t="s">
        <v>2</v>
      </c>
      <c r="B44" s="67" t="s">
        <v>61</v>
      </c>
      <c r="C44" s="56">
        <v>17</v>
      </c>
      <c r="D44" s="16">
        <v>21.1</v>
      </c>
      <c r="E44" s="19">
        <v>0</v>
      </c>
    </row>
    <row r="45" spans="1:5" ht="37.5" x14ac:dyDescent="0.3">
      <c r="A45" s="46" t="s">
        <v>4</v>
      </c>
      <c r="B45" s="67" t="s">
        <v>61</v>
      </c>
      <c r="C45" s="56">
        <v>0</v>
      </c>
      <c r="D45" s="21">
        <v>0</v>
      </c>
      <c r="E45" s="19">
        <v>0</v>
      </c>
    </row>
    <row r="46" spans="1:5" ht="37.5" x14ac:dyDescent="0.3">
      <c r="A46" s="44" t="s">
        <v>8</v>
      </c>
      <c r="B46" s="63"/>
      <c r="C46" s="56"/>
      <c r="D46" s="16"/>
      <c r="E46" s="19"/>
    </row>
    <row r="47" spans="1:5" ht="18.75" x14ac:dyDescent="0.3">
      <c r="A47" s="45" t="s">
        <v>64</v>
      </c>
      <c r="B47" s="67" t="s">
        <v>63</v>
      </c>
      <c r="C47" s="56">
        <v>46</v>
      </c>
      <c r="D47" s="16">
        <v>40</v>
      </c>
      <c r="E47" s="19">
        <f>(D47/C47)*100</f>
        <v>86.956521739130437</v>
      </c>
    </row>
    <row r="48" spans="1:5" ht="37.5" x14ac:dyDescent="0.3">
      <c r="A48" s="46" t="s">
        <v>1</v>
      </c>
      <c r="B48" s="67" t="s">
        <v>63</v>
      </c>
      <c r="C48" s="56">
        <v>0</v>
      </c>
      <c r="D48" s="21">
        <v>0</v>
      </c>
      <c r="E48" s="19">
        <v>0</v>
      </c>
    </row>
    <row r="49" spans="1:5" ht="56.25" x14ac:dyDescent="0.3">
      <c r="A49" s="46" t="s">
        <v>2</v>
      </c>
      <c r="B49" s="67" t="s">
        <v>63</v>
      </c>
      <c r="C49" s="60">
        <v>0</v>
      </c>
      <c r="D49" s="16">
        <v>0</v>
      </c>
      <c r="E49" s="19">
        <v>0</v>
      </c>
    </row>
    <row r="50" spans="1:5" ht="37.5" x14ac:dyDescent="0.3">
      <c r="A50" s="46" t="s">
        <v>4</v>
      </c>
      <c r="B50" s="67" t="s">
        <v>63</v>
      </c>
      <c r="C50" s="56">
        <v>46</v>
      </c>
      <c r="D50" s="16">
        <v>40</v>
      </c>
      <c r="E50" s="19">
        <f>(D50/C50)*100</f>
        <v>86.956521739130437</v>
      </c>
    </row>
    <row r="51" spans="1:5" ht="36" customHeight="1" x14ac:dyDescent="0.3">
      <c r="A51" s="49" t="s">
        <v>65</v>
      </c>
      <c r="B51" s="67" t="s">
        <v>63</v>
      </c>
      <c r="C51" s="56">
        <v>23</v>
      </c>
      <c r="D51" s="16">
        <v>21</v>
      </c>
      <c r="E51" s="19">
        <f>(D51/C51)*100</f>
        <v>91.304347826086953</v>
      </c>
    </row>
    <row r="52" spans="1:5" ht="37.5" x14ac:dyDescent="0.3">
      <c r="A52" s="50" t="s">
        <v>1</v>
      </c>
      <c r="B52" s="67" t="s">
        <v>63</v>
      </c>
      <c r="C52" s="56">
        <v>0</v>
      </c>
      <c r="D52" s="21">
        <v>0</v>
      </c>
      <c r="E52" s="19">
        <v>0</v>
      </c>
    </row>
    <row r="53" spans="1:5" ht="56.25" x14ac:dyDescent="0.3">
      <c r="A53" s="50" t="s">
        <v>2</v>
      </c>
      <c r="B53" s="67" t="s">
        <v>63</v>
      </c>
      <c r="C53" s="56">
        <v>0</v>
      </c>
      <c r="D53" s="21">
        <v>0</v>
      </c>
      <c r="E53" s="19">
        <v>0</v>
      </c>
    </row>
    <row r="54" spans="1:5" ht="37.5" x14ac:dyDescent="0.3">
      <c r="A54" s="50" t="s">
        <v>4</v>
      </c>
      <c r="B54" s="67" t="s">
        <v>63</v>
      </c>
      <c r="C54" s="56">
        <v>23</v>
      </c>
      <c r="D54" s="16">
        <v>21</v>
      </c>
      <c r="E54" s="19">
        <f>(D54/C54)*100</f>
        <v>91.304347826086953</v>
      </c>
    </row>
    <row r="55" spans="1:5" ht="18.75" x14ac:dyDescent="0.3">
      <c r="A55" s="45" t="s">
        <v>66</v>
      </c>
      <c r="B55" s="67" t="s">
        <v>63</v>
      </c>
      <c r="C55" s="56">
        <v>0</v>
      </c>
      <c r="D55" s="16">
        <v>0</v>
      </c>
      <c r="E55" s="19">
        <v>0</v>
      </c>
    </row>
    <row r="56" spans="1:5" ht="37.5" x14ac:dyDescent="0.3">
      <c r="A56" s="46" t="s">
        <v>1</v>
      </c>
      <c r="B56" s="67" t="s">
        <v>63</v>
      </c>
      <c r="C56" s="56">
        <v>0</v>
      </c>
      <c r="D56" s="16">
        <v>0</v>
      </c>
      <c r="E56" s="19">
        <v>0</v>
      </c>
    </row>
    <row r="57" spans="1:5" ht="56.25" x14ac:dyDescent="0.3">
      <c r="A57" s="46" t="s">
        <v>2</v>
      </c>
      <c r="B57" s="67" t="s">
        <v>63</v>
      </c>
      <c r="C57" s="56">
        <v>0</v>
      </c>
      <c r="D57" s="16">
        <v>0</v>
      </c>
      <c r="E57" s="19">
        <v>0</v>
      </c>
    </row>
    <row r="58" spans="1:5" ht="37.5" x14ac:dyDescent="0.3">
      <c r="A58" s="46" t="s">
        <v>4</v>
      </c>
      <c r="B58" s="67" t="s">
        <v>63</v>
      </c>
      <c r="C58" s="56">
        <v>0</v>
      </c>
      <c r="D58" s="16">
        <v>0</v>
      </c>
      <c r="E58" s="19">
        <v>0</v>
      </c>
    </row>
    <row r="59" spans="1:5" ht="18.75" x14ac:dyDescent="0.3">
      <c r="A59" s="45" t="s">
        <v>67</v>
      </c>
      <c r="B59" s="67" t="s">
        <v>63</v>
      </c>
      <c r="C59" s="56">
        <v>44</v>
      </c>
      <c r="D59" s="16">
        <v>35</v>
      </c>
      <c r="E59" s="19">
        <f>(D59/C59)*100</f>
        <v>79.545454545454547</v>
      </c>
    </row>
    <row r="60" spans="1:5" ht="37.5" x14ac:dyDescent="0.3">
      <c r="A60" s="45" t="s">
        <v>12</v>
      </c>
      <c r="B60" s="67" t="s">
        <v>68</v>
      </c>
      <c r="C60" s="56">
        <v>10.3</v>
      </c>
      <c r="D60" s="16">
        <v>7.8410000000000002</v>
      </c>
      <c r="E60" s="19">
        <f>(D60/C60)*100</f>
        <v>76.126213592233</v>
      </c>
    </row>
    <row r="61" spans="1:5" ht="18.75" x14ac:dyDescent="0.3">
      <c r="A61" s="45"/>
      <c r="B61" s="61"/>
      <c r="C61" s="56"/>
      <c r="D61" s="16"/>
      <c r="E61" s="19"/>
    </row>
    <row r="62" spans="1:5" ht="18.75" x14ac:dyDescent="0.3">
      <c r="A62" s="51" t="s">
        <v>9</v>
      </c>
      <c r="B62" s="63"/>
      <c r="C62" s="56"/>
      <c r="D62" s="16"/>
      <c r="E62" s="19"/>
    </row>
    <row r="63" spans="1:5" s="24" customFormat="1" ht="56.25" x14ac:dyDescent="0.3">
      <c r="A63" s="52" t="s">
        <v>70</v>
      </c>
      <c r="B63" s="68" t="s">
        <v>69</v>
      </c>
      <c r="C63" s="58">
        <v>35.1</v>
      </c>
      <c r="D63" s="22">
        <v>37.9</v>
      </c>
      <c r="E63" s="23">
        <f>(D63/C63)*100</f>
        <v>107.97720797720798</v>
      </c>
    </row>
    <row r="64" spans="1:5" ht="93.75" x14ac:dyDescent="0.3">
      <c r="A64" s="53" t="s">
        <v>71</v>
      </c>
      <c r="B64" s="67" t="s">
        <v>72</v>
      </c>
      <c r="C64" s="56">
        <v>606</v>
      </c>
      <c r="D64" s="22">
        <v>1470.6</v>
      </c>
      <c r="E64" s="19">
        <f>(D64/C64)*100</f>
        <v>242.67326732673266</v>
      </c>
    </row>
    <row r="65" spans="1:5" ht="18.75" x14ac:dyDescent="0.3">
      <c r="A65" s="10"/>
      <c r="B65" s="66"/>
      <c r="C65" s="56"/>
      <c r="D65" s="16"/>
      <c r="E65" s="19"/>
    </row>
    <row r="66" spans="1:5" ht="37.5" x14ac:dyDescent="0.3">
      <c r="A66" s="44" t="s">
        <v>5</v>
      </c>
      <c r="B66" s="63"/>
      <c r="C66" s="56"/>
      <c r="D66" s="16"/>
      <c r="E66" s="19"/>
    </row>
    <row r="67" spans="1:5" ht="18.75" x14ac:dyDescent="0.3">
      <c r="A67" s="45" t="s">
        <v>74</v>
      </c>
      <c r="B67" s="67" t="s">
        <v>73</v>
      </c>
      <c r="C67" s="56">
        <v>28.6</v>
      </c>
      <c r="D67" s="16">
        <v>28.6</v>
      </c>
      <c r="E67" s="19">
        <f t="shared" ref="E67:E74" si="2">(D67/C67)*100</f>
        <v>100</v>
      </c>
    </row>
    <row r="68" spans="1:5" ht="18.75" x14ac:dyDescent="0.3">
      <c r="A68" s="45" t="s">
        <v>75</v>
      </c>
      <c r="B68" s="67" t="s">
        <v>73</v>
      </c>
      <c r="C68" s="56">
        <v>22.3</v>
      </c>
      <c r="D68" s="16">
        <v>22.3</v>
      </c>
      <c r="E68" s="19">
        <f t="shared" si="2"/>
        <v>100</v>
      </c>
    </row>
    <row r="69" spans="1:5" ht="18.75" x14ac:dyDescent="0.3">
      <c r="A69" s="45" t="s">
        <v>76</v>
      </c>
      <c r="B69" s="67" t="s">
        <v>73</v>
      </c>
      <c r="C69" s="56">
        <v>3.41</v>
      </c>
      <c r="D69" s="16">
        <v>3.41</v>
      </c>
      <c r="E69" s="19">
        <f t="shared" si="2"/>
        <v>100</v>
      </c>
    </row>
    <row r="70" spans="1:5" ht="37.5" x14ac:dyDescent="0.3">
      <c r="A70" s="45" t="s">
        <v>77</v>
      </c>
      <c r="B70" s="67" t="s">
        <v>73</v>
      </c>
      <c r="C70" s="56">
        <v>44.18</v>
      </c>
      <c r="D70" s="16">
        <v>44.18</v>
      </c>
      <c r="E70" s="19">
        <f t="shared" si="2"/>
        <v>100</v>
      </c>
    </row>
    <row r="71" spans="1:5" ht="18.75" x14ac:dyDescent="0.3">
      <c r="A71" s="46" t="s">
        <v>6</v>
      </c>
      <c r="B71" s="67" t="s">
        <v>73</v>
      </c>
      <c r="C71" s="56">
        <v>21.42</v>
      </c>
      <c r="D71" s="16">
        <v>21.42</v>
      </c>
      <c r="E71" s="19">
        <f t="shared" si="2"/>
        <v>100</v>
      </c>
    </row>
    <row r="72" spans="1:5" ht="56.25" x14ac:dyDescent="0.3">
      <c r="A72" s="48" t="s">
        <v>78</v>
      </c>
      <c r="B72" s="67" t="s">
        <v>39</v>
      </c>
      <c r="C72" s="56">
        <v>98.2</v>
      </c>
      <c r="D72" s="16">
        <v>98.2</v>
      </c>
      <c r="E72" s="19">
        <f t="shared" si="2"/>
        <v>100</v>
      </c>
    </row>
    <row r="73" spans="1:5" ht="37.5" x14ac:dyDescent="0.3">
      <c r="A73" s="48" t="s">
        <v>80</v>
      </c>
      <c r="B73" s="67" t="s">
        <v>79</v>
      </c>
      <c r="C73" s="56">
        <v>294.5</v>
      </c>
      <c r="D73" s="22">
        <v>297.2</v>
      </c>
      <c r="E73" s="19">
        <f t="shared" si="2"/>
        <v>100.91680814940578</v>
      </c>
    </row>
    <row r="74" spans="1:5" ht="37.5" x14ac:dyDescent="0.3">
      <c r="A74" s="48" t="s">
        <v>81</v>
      </c>
      <c r="B74" s="67" t="s">
        <v>79</v>
      </c>
      <c r="C74" s="56">
        <v>92</v>
      </c>
      <c r="D74" s="22">
        <v>92</v>
      </c>
      <c r="E74" s="19">
        <f t="shared" si="2"/>
        <v>100</v>
      </c>
    </row>
    <row r="75" spans="1:5" ht="18.75" x14ac:dyDescent="0.3">
      <c r="A75" s="54"/>
      <c r="B75" s="66"/>
      <c r="C75" s="56"/>
      <c r="D75" s="16"/>
      <c r="E75" s="19"/>
    </row>
    <row r="76" spans="1:5" ht="18.75" x14ac:dyDescent="0.3">
      <c r="A76" s="51" t="s">
        <v>10</v>
      </c>
      <c r="B76" s="63"/>
      <c r="C76" s="56"/>
      <c r="D76" s="16"/>
      <c r="E76" s="19"/>
    </row>
    <row r="77" spans="1:5" ht="56.25" x14ac:dyDescent="0.3">
      <c r="A77" s="53" t="s">
        <v>84</v>
      </c>
      <c r="B77" s="67" t="s">
        <v>82</v>
      </c>
      <c r="C77" s="58">
        <v>4.5999999999999996</v>
      </c>
      <c r="D77" s="16">
        <v>4</v>
      </c>
      <c r="E77" s="19">
        <v>100</v>
      </c>
    </row>
    <row r="78" spans="1:5" ht="18.75" x14ac:dyDescent="0.3">
      <c r="A78" s="53" t="s">
        <v>85</v>
      </c>
      <c r="B78" s="67" t="s">
        <v>83</v>
      </c>
      <c r="C78" s="58">
        <v>500</v>
      </c>
      <c r="D78" s="16">
        <v>500</v>
      </c>
      <c r="E78" s="19">
        <v>100</v>
      </c>
    </row>
    <row r="79" spans="1:5" ht="37.5" x14ac:dyDescent="0.3">
      <c r="A79" s="53" t="s">
        <v>86</v>
      </c>
      <c r="B79" s="67" t="s">
        <v>83</v>
      </c>
      <c r="C79" s="58">
        <v>20</v>
      </c>
      <c r="D79" s="16">
        <v>25</v>
      </c>
      <c r="E79" s="19">
        <v>100</v>
      </c>
    </row>
    <row r="80" spans="1:5" ht="18.75" x14ac:dyDescent="0.3">
      <c r="A80" s="11"/>
      <c r="B80" s="69"/>
      <c r="C80" s="11"/>
      <c r="D80" s="11"/>
      <c r="E80" s="11"/>
    </row>
    <row r="81" spans="1:12" ht="18.75" x14ac:dyDescent="0.3">
      <c r="A81" s="11"/>
      <c r="B81" s="11"/>
      <c r="C81" s="12"/>
      <c r="D81" s="11"/>
      <c r="E81" s="11"/>
    </row>
    <row r="82" spans="1:12" ht="18.75" x14ac:dyDescent="0.3">
      <c r="A82" s="11"/>
      <c r="B82" s="11"/>
      <c r="C82" s="11"/>
      <c r="D82" s="11"/>
      <c r="E82" s="11"/>
    </row>
    <row r="83" spans="1:12" ht="18.75" x14ac:dyDescent="0.3">
      <c r="A83" s="14" t="s">
        <v>17</v>
      </c>
      <c r="B83" s="14"/>
      <c r="C83" s="13"/>
      <c r="D83" s="13"/>
      <c r="E83" s="11" t="s">
        <v>89</v>
      </c>
    </row>
    <row r="84" spans="1:12" ht="18.75" x14ac:dyDescent="0.3">
      <c r="A84" s="11"/>
      <c r="B84" s="11"/>
      <c r="C84" s="87" t="s">
        <v>7</v>
      </c>
      <c r="D84" s="87"/>
      <c r="E84" s="11"/>
    </row>
    <row r="87" spans="1:12" x14ac:dyDescent="0.2">
      <c r="A87" s="3"/>
      <c r="B87" s="3"/>
      <c r="C87" s="3"/>
      <c r="D87" s="3"/>
      <c r="E87" s="3"/>
    </row>
    <row r="88" spans="1:12" x14ac:dyDescent="0.2">
      <c r="A88" s="3"/>
      <c r="B88" s="3"/>
      <c r="C88" s="3"/>
      <c r="D88" s="3"/>
      <c r="E88" s="3"/>
    </row>
    <row r="89" spans="1:12" ht="15" x14ac:dyDescent="0.25">
      <c r="A89" s="7"/>
      <c r="B89" s="7"/>
      <c r="C89" s="8"/>
      <c r="D89" s="8"/>
      <c r="E89" s="3"/>
    </row>
    <row r="90" spans="1:12" x14ac:dyDescent="0.2">
      <c r="A90" s="3"/>
      <c r="B90" s="3"/>
      <c r="C90" s="3"/>
      <c r="D90" s="3"/>
      <c r="E90" s="3"/>
    </row>
    <row r="91" spans="1:12" x14ac:dyDescent="0.2">
      <c r="A91" s="3"/>
      <c r="B91" s="3"/>
      <c r="C91" s="3"/>
      <c r="D91" s="3"/>
      <c r="E91" s="3"/>
    </row>
    <row r="92" spans="1:12" x14ac:dyDescent="0.2">
      <c r="A92" s="3"/>
      <c r="B92" s="3"/>
      <c r="C92" s="3"/>
      <c r="D92" s="3"/>
      <c r="E92" s="3"/>
    </row>
    <row r="93" spans="1:12" ht="43.5" customHeight="1" x14ac:dyDescent="0.2">
      <c r="A93" s="77"/>
      <c r="B93" s="77"/>
      <c r="C93" s="77"/>
      <c r="D93" s="77"/>
      <c r="E93" s="77"/>
      <c r="F93" s="4"/>
      <c r="G93" s="4"/>
      <c r="H93" s="4"/>
      <c r="I93" s="4"/>
      <c r="J93" s="4"/>
      <c r="K93" s="4"/>
      <c r="L93" s="4"/>
    </row>
    <row r="95" spans="1:12" x14ac:dyDescent="0.2">
      <c r="A95" s="3"/>
      <c r="B95" s="3"/>
      <c r="C95" s="3"/>
      <c r="D95" s="3"/>
    </row>
    <row r="97" spans="1:9" ht="38.25" customHeight="1" x14ac:dyDescent="0.2">
      <c r="A97" s="77"/>
      <c r="B97" s="77"/>
      <c r="C97" s="77"/>
      <c r="D97" s="77"/>
      <c r="E97" s="77"/>
      <c r="F97" s="5"/>
      <c r="G97" s="5"/>
      <c r="H97" s="5"/>
    </row>
    <row r="99" spans="1:9" x14ac:dyDescent="0.2">
      <c r="A99" s="3"/>
      <c r="B99" s="3"/>
    </row>
    <row r="101" spans="1:9" ht="31.5" customHeight="1" x14ac:dyDescent="0.2">
      <c r="A101" s="77"/>
      <c r="B101" s="77"/>
      <c r="C101" s="77"/>
      <c r="D101" s="77"/>
      <c r="E101" s="77"/>
      <c r="F101" s="5"/>
      <c r="G101" s="5"/>
      <c r="H101" s="5"/>
      <c r="I101" s="5"/>
    </row>
  </sheetData>
  <sheetProtection selectLockedCells="1" selectUnlockedCells="1"/>
  <mergeCells count="16">
    <mergeCell ref="D1:E4"/>
    <mergeCell ref="A5:E5"/>
    <mergeCell ref="A6:E6"/>
    <mergeCell ref="A8:F8"/>
    <mergeCell ref="A9:F9"/>
    <mergeCell ref="A10:F10"/>
    <mergeCell ref="A97:E97"/>
    <mergeCell ref="A101:E101"/>
    <mergeCell ref="A11:E11"/>
    <mergeCell ref="A12:A13"/>
    <mergeCell ref="C12:C13"/>
    <mergeCell ref="D12:D13"/>
    <mergeCell ref="E12:E13"/>
    <mergeCell ref="C84:D84"/>
    <mergeCell ref="A93:E93"/>
    <mergeCell ref="B12:B13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2" manualBreakCount="2">
    <brk id="34" max="4" man="1"/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A25" sqref="A25"/>
    </sheetView>
  </sheetViews>
  <sheetFormatPr defaultRowHeight="12.75" x14ac:dyDescent="0.2"/>
  <cols>
    <col min="1" max="1" width="48.42578125" customWidth="1"/>
    <col min="2" max="2" width="10.5703125" customWidth="1"/>
    <col min="3" max="3" width="11.140625" customWidth="1"/>
    <col min="4" max="4" width="7" customWidth="1"/>
    <col min="5" max="5" width="9.7109375" customWidth="1"/>
    <col min="6" max="6" width="9.140625" hidden="1" customWidth="1"/>
    <col min="7" max="7" width="3" customWidth="1"/>
    <col min="257" max="257" width="53.42578125" customWidth="1"/>
    <col min="258" max="258" width="10.5703125" customWidth="1"/>
    <col min="259" max="259" width="11.140625" customWidth="1"/>
    <col min="260" max="260" width="10.7109375" customWidth="1"/>
    <col min="261" max="261" width="10" customWidth="1"/>
    <col min="262" max="263" width="0" hidden="1" customWidth="1"/>
    <col min="513" max="513" width="53.42578125" customWidth="1"/>
    <col min="514" max="514" width="10.5703125" customWidth="1"/>
    <col min="515" max="515" width="11.140625" customWidth="1"/>
    <col min="516" max="516" width="10.7109375" customWidth="1"/>
    <col min="517" max="517" width="10" customWidth="1"/>
    <col min="518" max="519" width="0" hidden="1" customWidth="1"/>
    <col min="769" max="769" width="53.42578125" customWidth="1"/>
    <col min="770" max="770" width="10.5703125" customWidth="1"/>
    <col min="771" max="771" width="11.140625" customWidth="1"/>
    <col min="772" max="772" width="10.7109375" customWidth="1"/>
    <col min="773" max="773" width="10" customWidth="1"/>
    <col min="774" max="775" width="0" hidden="1" customWidth="1"/>
    <col min="1025" max="1025" width="53.42578125" customWidth="1"/>
    <col min="1026" max="1026" width="10.5703125" customWidth="1"/>
    <col min="1027" max="1027" width="11.140625" customWidth="1"/>
    <col min="1028" max="1028" width="10.7109375" customWidth="1"/>
    <col min="1029" max="1029" width="10" customWidth="1"/>
    <col min="1030" max="1031" width="0" hidden="1" customWidth="1"/>
    <col min="1281" max="1281" width="53.42578125" customWidth="1"/>
    <col min="1282" max="1282" width="10.5703125" customWidth="1"/>
    <col min="1283" max="1283" width="11.140625" customWidth="1"/>
    <col min="1284" max="1284" width="10.7109375" customWidth="1"/>
    <col min="1285" max="1285" width="10" customWidth="1"/>
    <col min="1286" max="1287" width="0" hidden="1" customWidth="1"/>
    <col min="1537" max="1537" width="53.42578125" customWidth="1"/>
    <col min="1538" max="1538" width="10.5703125" customWidth="1"/>
    <col min="1539" max="1539" width="11.140625" customWidth="1"/>
    <col min="1540" max="1540" width="10.7109375" customWidth="1"/>
    <col min="1541" max="1541" width="10" customWidth="1"/>
    <col min="1542" max="1543" width="0" hidden="1" customWidth="1"/>
    <col min="1793" max="1793" width="53.42578125" customWidth="1"/>
    <col min="1794" max="1794" width="10.5703125" customWidth="1"/>
    <col min="1795" max="1795" width="11.140625" customWidth="1"/>
    <col min="1796" max="1796" width="10.7109375" customWidth="1"/>
    <col min="1797" max="1797" width="10" customWidth="1"/>
    <col min="1798" max="1799" width="0" hidden="1" customWidth="1"/>
    <col min="2049" max="2049" width="53.42578125" customWidth="1"/>
    <col min="2050" max="2050" width="10.5703125" customWidth="1"/>
    <col min="2051" max="2051" width="11.140625" customWidth="1"/>
    <col min="2052" max="2052" width="10.7109375" customWidth="1"/>
    <col min="2053" max="2053" width="10" customWidth="1"/>
    <col min="2054" max="2055" width="0" hidden="1" customWidth="1"/>
    <col min="2305" max="2305" width="53.42578125" customWidth="1"/>
    <col min="2306" max="2306" width="10.5703125" customWidth="1"/>
    <col min="2307" max="2307" width="11.140625" customWidth="1"/>
    <col min="2308" max="2308" width="10.7109375" customWidth="1"/>
    <col min="2309" max="2309" width="10" customWidth="1"/>
    <col min="2310" max="2311" width="0" hidden="1" customWidth="1"/>
    <col min="2561" max="2561" width="53.42578125" customWidth="1"/>
    <col min="2562" max="2562" width="10.5703125" customWidth="1"/>
    <col min="2563" max="2563" width="11.140625" customWidth="1"/>
    <col min="2564" max="2564" width="10.7109375" customWidth="1"/>
    <col min="2565" max="2565" width="10" customWidth="1"/>
    <col min="2566" max="2567" width="0" hidden="1" customWidth="1"/>
    <col min="2817" max="2817" width="53.42578125" customWidth="1"/>
    <col min="2818" max="2818" width="10.5703125" customWidth="1"/>
    <col min="2819" max="2819" width="11.140625" customWidth="1"/>
    <col min="2820" max="2820" width="10.7109375" customWidth="1"/>
    <col min="2821" max="2821" width="10" customWidth="1"/>
    <col min="2822" max="2823" width="0" hidden="1" customWidth="1"/>
    <col min="3073" max="3073" width="53.42578125" customWidth="1"/>
    <col min="3074" max="3074" width="10.5703125" customWidth="1"/>
    <col min="3075" max="3075" width="11.140625" customWidth="1"/>
    <col min="3076" max="3076" width="10.7109375" customWidth="1"/>
    <col min="3077" max="3077" width="10" customWidth="1"/>
    <col min="3078" max="3079" width="0" hidden="1" customWidth="1"/>
    <col min="3329" max="3329" width="53.42578125" customWidth="1"/>
    <col min="3330" max="3330" width="10.5703125" customWidth="1"/>
    <col min="3331" max="3331" width="11.140625" customWidth="1"/>
    <col min="3332" max="3332" width="10.7109375" customWidth="1"/>
    <col min="3333" max="3333" width="10" customWidth="1"/>
    <col min="3334" max="3335" width="0" hidden="1" customWidth="1"/>
    <col min="3585" max="3585" width="53.42578125" customWidth="1"/>
    <col min="3586" max="3586" width="10.5703125" customWidth="1"/>
    <col min="3587" max="3587" width="11.140625" customWidth="1"/>
    <col min="3588" max="3588" width="10.7109375" customWidth="1"/>
    <col min="3589" max="3589" width="10" customWidth="1"/>
    <col min="3590" max="3591" width="0" hidden="1" customWidth="1"/>
    <col min="3841" max="3841" width="53.42578125" customWidth="1"/>
    <col min="3842" max="3842" width="10.5703125" customWidth="1"/>
    <col min="3843" max="3843" width="11.140625" customWidth="1"/>
    <col min="3844" max="3844" width="10.7109375" customWidth="1"/>
    <col min="3845" max="3845" width="10" customWidth="1"/>
    <col min="3846" max="3847" width="0" hidden="1" customWidth="1"/>
    <col min="4097" max="4097" width="53.42578125" customWidth="1"/>
    <col min="4098" max="4098" width="10.5703125" customWidth="1"/>
    <col min="4099" max="4099" width="11.140625" customWidth="1"/>
    <col min="4100" max="4100" width="10.7109375" customWidth="1"/>
    <col min="4101" max="4101" width="10" customWidth="1"/>
    <col min="4102" max="4103" width="0" hidden="1" customWidth="1"/>
    <col min="4353" max="4353" width="53.42578125" customWidth="1"/>
    <col min="4354" max="4354" width="10.5703125" customWidth="1"/>
    <col min="4355" max="4355" width="11.140625" customWidth="1"/>
    <col min="4356" max="4356" width="10.7109375" customWidth="1"/>
    <col min="4357" max="4357" width="10" customWidth="1"/>
    <col min="4358" max="4359" width="0" hidden="1" customWidth="1"/>
    <col min="4609" max="4609" width="53.42578125" customWidth="1"/>
    <col min="4610" max="4610" width="10.5703125" customWidth="1"/>
    <col min="4611" max="4611" width="11.140625" customWidth="1"/>
    <col min="4612" max="4612" width="10.7109375" customWidth="1"/>
    <col min="4613" max="4613" width="10" customWidth="1"/>
    <col min="4614" max="4615" width="0" hidden="1" customWidth="1"/>
    <col min="4865" max="4865" width="53.42578125" customWidth="1"/>
    <col min="4866" max="4866" width="10.5703125" customWidth="1"/>
    <col min="4867" max="4867" width="11.140625" customWidth="1"/>
    <col min="4868" max="4868" width="10.7109375" customWidth="1"/>
    <col min="4869" max="4869" width="10" customWidth="1"/>
    <col min="4870" max="4871" width="0" hidden="1" customWidth="1"/>
    <col min="5121" max="5121" width="53.42578125" customWidth="1"/>
    <col min="5122" max="5122" width="10.5703125" customWidth="1"/>
    <col min="5123" max="5123" width="11.140625" customWidth="1"/>
    <col min="5124" max="5124" width="10.7109375" customWidth="1"/>
    <col min="5125" max="5125" width="10" customWidth="1"/>
    <col min="5126" max="5127" width="0" hidden="1" customWidth="1"/>
    <col min="5377" max="5377" width="53.42578125" customWidth="1"/>
    <col min="5378" max="5378" width="10.5703125" customWidth="1"/>
    <col min="5379" max="5379" width="11.140625" customWidth="1"/>
    <col min="5380" max="5380" width="10.7109375" customWidth="1"/>
    <col min="5381" max="5381" width="10" customWidth="1"/>
    <col min="5382" max="5383" width="0" hidden="1" customWidth="1"/>
    <col min="5633" max="5633" width="53.42578125" customWidth="1"/>
    <col min="5634" max="5634" width="10.5703125" customWidth="1"/>
    <col min="5635" max="5635" width="11.140625" customWidth="1"/>
    <col min="5636" max="5636" width="10.7109375" customWidth="1"/>
    <col min="5637" max="5637" width="10" customWidth="1"/>
    <col min="5638" max="5639" width="0" hidden="1" customWidth="1"/>
    <col min="5889" max="5889" width="53.42578125" customWidth="1"/>
    <col min="5890" max="5890" width="10.5703125" customWidth="1"/>
    <col min="5891" max="5891" width="11.140625" customWidth="1"/>
    <col min="5892" max="5892" width="10.7109375" customWidth="1"/>
    <col min="5893" max="5893" width="10" customWidth="1"/>
    <col min="5894" max="5895" width="0" hidden="1" customWidth="1"/>
    <col min="6145" max="6145" width="53.42578125" customWidth="1"/>
    <col min="6146" max="6146" width="10.5703125" customWidth="1"/>
    <col min="6147" max="6147" width="11.140625" customWidth="1"/>
    <col min="6148" max="6148" width="10.7109375" customWidth="1"/>
    <col min="6149" max="6149" width="10" customWidth="1"/>
    <col min="6150" max="6151" width="0" hidden="1" customWidth="1"/>
    <col min="6401" max="6401" width="53.42578125" customWidth="1"/>
    <col min="6402" max="6402" width="10.5703125" customWidth="1"/>
    <col min="6403" max="6403" width="11.140625" customWidth="1"/>
    <col min="6404" max="6404" width="10.7109375" customWidth="1"/>
    <col min="6405" max="6405" width="10" customWidth="1"/>
    <col min="6406" max="6407" width="0" hidden="1" customWidth="1"/>
    <col min="6657" max="6657" width="53.42578125" customWidth="1"/>
    <col min="6658" max="6658" width="10.5703125" customWidth="1"/>
    <col min="6659" max="6659" width="11.140625" customWidth="1"/>
    <col min="6660" max="6660" width="10.7109375" customWidth="1"/>
    <col min="6661" max="6661" width="10" customWidth="1"/>
    <col min="6662" max="6663" width="0" hidden="1" customWidth="1"/>
    <col min="6913" max="6913" width="53.42578125" customWidth="1"/>
    <col min="6914" max="6914" width="10.5703125" customWidth="1"/>
    <col min="6915" max="6915" width="11.140625" customWidth="1"/>
    <col min="6916" max="6916" width="10.7109375" customWidth="1"/>
    <col min="6917" max="6917" width="10" customWidth="1"/>
    <col min="6918" max="6919" width="0" hidden="1" customWidth="1"/>
    <col min="7169" max="7169" width="53.42578125" customWidth="1"/>
    <col min="7170" max="7170" width="10.5703125" customWidth="1"/>
    <col min="7171" max="7171" width="11.140625" customWidth="1"/>
    <col min="7172" max="7172" width="10.7109375" customWidth="1"/>
    <col min="7173" max="7173" width="10" customWidth="1"/>
    <col min="7174" max="7175" width="0" hidden="1" customWidth="1"/>
    <col min="7425" max="7425" width="53.42578125" customWidth="1"/>
    <col min="7426" max="7426" width="10.5703125" customWidth="1"/>
    <col min="7427" max="7427" width="11.140625" customWidth="1"/>
    <col min="7428" max="7428" width="10.7109375" customWidth="1"/>
    <col min="7429" max="7429" width="10" customWidth="1"/>
    <col min="7430" max="7431" width="0" hidden="1" customWidth="1"/>
    <col min="7681" max="7681" width="53.42578125" customWidth="1"/>
    <col min="7682" max="7682" width="10.5703125" customWidth="1"/>
    <col min="7683" max="7683" width="11.140625" customWidth="1"/>
    <col min="7684" max="7684" width="10.7109375" customWidth="1"/>
    <col min="7685" max="7685" width="10" customWidth="1"/>
    <col min="7686" max="7687" width="0" hidden="1" customWidth="1"/>
    <col min="7937" max="7937" width="53.42578125" customWidth="1"/>
    <col min="7938" max="7938" width="10.5703125" customWidth="1"/>
    <col min="7939" max="7939" width="11.140625" customWidth="1"/>
    <col min="7940" max="7940" width="10.7109375" customWidth="1"/>
    <col min="7941" max="7941" width="10" customWidth="1"/>
    <col min="7942" max="7943" width="0" hidden="1" customWidth="1"/>
    <col min="8193" max="8193" width="53.42578125" customWidth="1"/>
    <col min="8194" max="8194" width="10.5703125" customWidth="1"/>
    <col min="8195" max="8195" width="11.140625" customWidth="1"/>
    <col min="8196" max="8196" width="10.7109375" customWidth="1"/>
    <col min="8197" max="8197" width="10" customWidth="1"/>
    <col min="8198" max="8199" width="0" hidden="1" customWidth="1"/>
    <col min="8449" max="8449" width="53.42578125" customWidth="1"/>
    <col min="8450" max="8450" width="10.5703125" customWidth="1"/>
    <col min="8451" max="8451" width="11.140625" customWidth="1"/>
    <col min="8452" max="8452" width="10.7109375" customWidth="1"/>
    <col min="8453" max="8453" width="10" customWidth="1"/>
    <col min="8454" max="8455" width="0" hidden="1" customWidth="1"/>
    <col min="8705" max="8705" width="53.42578125" customWidth="1"/>
    <col min="8706" max="8706" width="10.5703125" customWidth="1"/>
    <col min="8707" max="8707" width="11.140625" customWidth="1"/>
    <col min="8708" max="8708" width="10.7109375" customWidth="1"/>
    <col min="8709" max="8709" width="10" customWidth="1"/>
    <col min="8710" max="8711" width="0" hidden="1" customWidth="1"/>
    <col min="8961" max="8961" width="53.42578125" customWidth="1"/>
    <col min="8962" max="8962" width="10.5703125" customWidth="1"/>
    <col min="8963" max="8963" width="11.140625" customWidth="1"/>
    <col min="8964" max="8964" width="10.7109375" customWidth="1"/>
    <col min="8965" max="8965" width="10" customWidth="1"/>
    <col min="8966" max="8967" width="0" hidden="1" customWidth="1"/>
    <col min="9217" max="9217" width="53.42578125" customWidth="1"/>
    <col min="9218" max="9218" width="10.5703125" customWidth="1"/>
    <col min="9219" max="9219" width="11.140625" customWidth="1"/>
    <col min="9220" max="9220" width="10.7109375" customWidth="1"/>
    <col min="9221" max="9221" width="10" customWidth="1"/>
    <col min="9222" max="9223" width="0" hidden="1" customWidth="1"/>
    <col min="9473" max="9473" width="53.42578125" customWidth="1"/>
    <col min="9474" max="9474" width="10.5703125" customWidth="1"/>
    <col min="9475" max="9475" width="11.140625" customWidth="1"/>
    <col min="9476" max="9476" width="10.7109375" customWidth="1"/>
    <col min="9477" max="9477" width="10" customWidth="1"/>
    <col min="9478" max="9479" width="0" hidden="1" customWidth="1"/>
    <col min="9729" max="9729" width="53.42578125" customWidth="1"/>
    <col min="9730" max="9730" width="10.5703125" customWidth="1"/>
    <col min="9731" max="9731" width="11.140625" customWidth="1"/>
    <col min="9732" max="9732" width="10.7109375" customWidth="1"/>
    <col min="9733" max="9733" width="10" customWidth="1"/>
    <col min="9734" max="9735" width="0" hidden="1" customWidth="1"/>
    <col min="9985" max="9985" width="53.42578125" customWidth="1"/>
    <col min="9986" max="9986" width="10.5703125" customWidth="1"/>
    <col min="9987" max="9987" width="11.140625" customWidth="1"/>
    <col min="9988" max="9988" width="10.7109375" customWidth="1"/>
    <col min="9989" max="9989" width="10" customWidth="1"/>
    <col min="9990" max="9991" width="0" hidden="1" customWidth="1"/>
    <col min="10241" max="10241" width="53.42578125" customWidth="1"/>
    <col min="10242" max="10242" width="10.5703125" customWidth="1"/>
    <col min="10243" max="10243" width="11.140625" customWidth="1"/>
    <col min="10244" max="10244" width="10.7109375" customWidth="1"/>
    <col min="10245" max="10245" width="10" customWidth="1"/>
    <col min="10246" max="10247" width="0" hidden="1" customWidth="1"/>
    <col min="10497" max="10497" width="53.42578125" customWidth="1"/>
    <col min="10498" max="10498" width="10.5703125" customWidth="1"/>
    <col min="10499" max="10499" width="11.140625" customWidth="1"/>
    <col min="10500" max="10500" width="10.7109375" customWidth="1"/>
    <col min="10501" max="10501" width="10" customWidth="1"/>
    <col min="10502" max="10503" width="0" hidden="1" customWidth="1"/>
    <col min="10753" max="10753" width="53.42578125" customWidth="1"/>
    <col min="10754" max="10754" width="10.5703125" customWidth="1"/>
    <col min="10755" max="10755" width="11.140625" customWidth="1"/>
    <col min="10756" max="10756" width="10.7109375" customWidth="1"/>
    <col min="10757" max="10757" width="10" customWidth="1"/>
    <col min="10758" max="10759" width="0" hidden="1" customWidth="1"/>
    <col min="11009" max="11009" width="53.42578125" customWidth="1"/>
    <col min="11010" max="11010" width="10.5703125" customWidth="1"/>
    <col min="11011" max="11011" width="11.140625" customWidth="1"/>
    <col min="11012" max="11012" width="10.7109375" customWidth="1"/>
    <col min="11013" max="11013" width="10" customWidth="1"/>
    <col min="11014" max="11015" width="0" hidden="1" customWidth="1"/>
    <col min="11265" max="11265" width="53.42578125" customWidth="1"/>
    <col min="11266" max="11266" width="10.5703125" customWidth="1"/>
    <col min="11267" max="11267" width="11.140625" customWidth="1"/>
    <col min="11268" max="11268" width="10.7109375" customWidth="1"/>
    <col min="11269" max="11269" width="10" customWidth="1"/>
    <col min="11270" max="11271" width="0" hidden="1" customWidth="1"/>
    <col min="11521" max="11521" width="53.42578125" customWidth="1"/>
    <col min="11522" max="11522" width="10.5703125" customWidth="1"/>
    <col min="11523" max="11523" width="11.140625" customWidth="1"/>
    <col min="11524" max="11524" width="10.7109375" customWidth="1"/>
    <col min="11525" max="11525" width="10" customWidth="1"/>
    <col min="11526" max="11527" width="0" hidden="1" customWidth="1"/>
    <col min="11777" max="11777" width="53.42578125" customWidth="1"/>
    <col min="11778" max="11778" width="10.5703125" customWidth="1"/>
    <col min="11779" max="11779" width="11.140625" customWidth="1"/>
    <col min="11780" max="11780" width="10.7109375" customWidth="1"/>
    <col min="11781" max="11781" width="10" customWidth="1"/>
    <col min="11782" max="11783" width="0" hidden="1" customWidth="1"/>
    <col min="12033" max="12033" width="53.42578125" customWidth="1"/>
    <col min="12034" max="12034" width="10.5703125" customWidth="1"/>
    <col min="12035" max="12035" width="11.140625" customWidth="1"/>
    <col min="12036" max="12036" width="10.7109375" customWidth="1"/>
    <col min="12037" max="12037" width="10" customWidth="1"/>
    <col min="12038" max="12039" width="0" hidden="1" customWidth="1"/>
    <col min="12289" max="12289" width="53.42578125" customWidth="1"/>
    <col min="12290" max="12290" width="10.5703125" customWidth="1"/>
    <col min="12291" max="12291" width="11.140625" customWidth="1"/>
    <col min="12292" max="12292" width="10.7109375" customWidth="1"/>
    <col min="12293" max="12293" width="10" customWidth="1"/>
    <col min="12294" max="12295" width="0" hidden="1" customWidth="1"/>
    <col min="12545" max="12545" width="53.42578125" customWidth="1"/>
    <col min="12546" max="12546" width="10.5703125" customWidth="1"/>
    <col min="12547" max="12547" width="11.140625" customWidth="1"/>
    <col min="12548" max="12548" width="10.7109375" customWidth="1"/>
    <col min="12549" max="12549" width="10" customWidth="1"/>
    <col min="12550" max="12551" width="0" hidden="1" customWidth="1"/>
    <col min="12801" max="12801" width="53.42578125" customWidth="1"/>
    <col min="12802" max="12802" width="10.5703125" customWidth="1"/>
    <col min="12803" max="12803" width="11.140625" customWidth="1"/>
    <col min="12804" max="12804" width="10.7109375" customWidth="1"/>
    <col min="12805" max="12805" width="10" customWidth="1"/>
    <col min="12806" max="12807" width="0" hidden="1" customWidth="1"/>
    <col min="13057" max="13057" width="53.42578125" customWidth="1"/>
    <col min="13058" max="13058" width="10.5703125" customWidth="1"/>
    <col min="13059" max="13059" width="11.140625" customWidth="1"/>
    <col min="13060" max="13060" width="10.7109375" customWidth="1"/>
    <col min="13061" max="13061" width="10" customWidth="1"/>
    <col min="13062" max="13063" width="0" hidden="1" customWidth="1"/>
    <col min="13313" max="13313" width="53.42578125" customWidth="1"/>
    <col min="13314" max="13314" width="10.5703125" customWidth="1"/>
    <col min="13315" max="13315" width="11.140625" customWidth="1"/>
    <col min="13316" max="13316" width="10.7109375" customWidth="1"/>
    <col min="13317" max="13317" width="10" customWidth="1"/>
    <col min="13318" max="13319" width="0" hidden="1" customWidth="1"/>
    <col min="13569" max="13569" width="53.42578125" customWidth="1"/>
    <col min="13570" max="13570" width="10.5703125" customWidth="1"/>
    <col min="13571" max="13571" width="11.140625" customWidth="1"/>
    <col min="13572" max="13572" width="10.7109375" customWidth="1"/>
    <col min="13573" max="13573" width="10" customWidth="1"/>
    <col min="13574" max="13575" width="0" hidden="1" customWidth="1"/>
    <col min="13825" max="13825" width="53.42578125" customWidth="1"/>
    <col min="13826" max="13826" width="10.5703125" customWidth="1"/>
    <col min="13827" max="13827" width="11.140625" customWidth="1"/>
    <col min="13828" max="13828" width="10.7109375" customWidth="1"/>
    <col min="13829" max="13829" width="10" customWidth="1"/>
    <col min="13830" max="13831" width="0" hidden="1" customWidth="1"/>
    <col min="14081" max="14081" width="53.42578125" customWidth="1"/>
    <col min="14082" max="14082" width="10.5703125" customWidth="1"/>
    <col min="14083" max="14083" width="11.140625" customWidth="1"/>
    <col min="14084" max="14084" width="10.7109375" customWidth="1"/>
    <col min="14085" max="14085" width="10" customWidth="1"/>
    <col min="14086" max="14087" width="0" hidden="1" customWidth="1"/>
    <col min="14337" max="14337" width="53.42578125" customWidth="1"/>
    <col min="14338" max="14338" width="10.5703125" customWidth="1"/>
    <col min="14339" max="14339" width="11.140625" customWidth="1"/>
    <col min="14340" max="14340" width="10.7109375" customWidth="1"/>
    <col min="14341" max="14341" width="10" customWidth="1"/>
    <col min="14342" max="14343" width="0" hidden="1" customWidth="1"/>
    <col min="14593" max="14593" width="53.42578125" customWidth="1"/>
    <col min="14594" max="14594" width="10.5703125" customWidth="1"/>
    <col min="14595" max="14595" width="11.140625" customWidth="1"/>
    <col min="14596" max="14596" width="10.7109375" customWidth="1"/>
    <col min="14597" max="14597" width="10" customWidth="1"/>
    <col min="14598" max="14599" width="0" hidden="1" customWidth="1"/>
    <col min="14849" max="14849" width="53.42578125" customWidth="1"/>
    <col min="14850" max="14850" width="10.5703125" customWidth="1"/>
    <col min="14851" max="14851" width="11.140625" customWidth="1"/>
    <col min="14852" max="14852" width="10.7109375" customWidth="1"/>
    <col min="14853" max="14853" width="10" customWidth="1"/>
    <col min="14854" max="14855" width="0" hidden="1" customWidth="1"/>
    <col min="15105" max="15105" width="53.42578125" customWidth="1"/>
    <col min="15106" max="15106" width="10.5703125" customWidth="1"/>
    <col min="15107" max="15107" width="11.140625" customWidth="1"/>
    <col min="15108" max="15108" width="10.7109375" customWidth="1"/>
    <col min="15109" max="15109" width="10" customWidth="1"/>
    <col min="15110" max="15111" width="0" hidden="1" customWidth="1"/>
    <col min="15361" max="15361" width="53.42578125" customWidth="1"/>
    <col min="15362" max="15362" width="10.5703125" customWidth="1"/>
    <col min="15363" max="15363" width="11.140625" customWidth="1"/>
    <col min="15364" max="15364" width="10.7109375" customWidth="1"/>
    <col min="15365" max="15365" width="10" customWidth="1"/>
    <col min="15366" max="15367" width="0" hidden="1" customWidth="1"/>
    <col min="15617" max="15617" width="53.42578125" customWidth="1"/>
    <col min="15618" max="15618" width="10.5703125" customWidth="1"/>
    <col min="15619" max="15619" width="11.140625" customWidth="1"/>
    <col min="15620" max="15620" width="10.7109375" customWidth="1"/>
    <col min="15621" max="15621" width="10" customWidth="1"/>
    <col min="15622" max="15623" width="0" hidden="1" customWidth="1"/>
    <col min="15873" max="15873" width="53.42578125" customWidth="1"/>
    <col min="15874" max="15874" width="10.5703125" customWidth="1"/>
    <col min="15875" max="15875" width="11.140625" customWidth="1"/>
    <col min="15876" max="15876" width="10.7109375" customWidth="1"/>
    <col min="15877" max="15877" width="10" customWidth="1"/>
    <col min="15878" max="15879" width="0" hidden="1" customWidth="1"/>
    <col min="16129" max="16129" width="53.42578125" customWidth="1"/>
    <col min="16130" max="16130" width="10.5703125" customWidth="1"/>
    <col min="16131" max="16131" width="11.140625" customWidth="1"/>
    <col min="16132" max="16132" width="10.7109375" customWidth="1"/>
    <col min="16133" max="16133" width="10" customWidth="1"/>
    <col min="16134" max="16135" width="0" hidden="1" customWidth="1"/>
  </cols>
  <sheetData>
    <row r="1" spans="1:5" x14ac:dyDescent="0.2">
      <c r="A1" s="101" t="s">
        <v>26</v>
      </c>
      <c r="B1" s="101"/>
      <c r="C1" s="101"/>
      <c r="D1" s="101"/>
      <c r="E1" s="101"/>
    </row>
    <row r="2" spans="1:5" x14ac:dyDescent="0.2">
      <c r="A2" s="101" t="s">
        <v>24</v>
      </c>
      <c r="B2" s="101"/>
      <c r="C2" s="101"/>
      <c r="D2" s="101"/>
      <c r="E2" s="101"/>
    </row>
    <row r="3" spans="1:5" x14ac:dyDescent="0.2">
      <c r="A3" s="27"/>
      <c r="B3" s="27"/>
      <c r="C3" s="27"/>
      <c r="D3" s="27"/>
      <c r="E3" s="27"/>
    </row>
    <row r="4" spans="1:5" x14ac:dyDescent="0.2">
      <c r="A4" s="102" t="s">
        <v>27</v>
      </c>
      <c r="B4" s="102"/>
      <c r="C4" s="102"/>
      <c r="D4" s="102"/>
      <c r="E4" s="102"/>
    </row>
    <row r="6" spans="1:5" ht="12.75" customHeight="1" x14ac:dyDescent="0.2">
      <c r="A6" s="102"/>
      <c r="B6" s="102"/>
      <c r="C6" s="102"/>
      <c r="D6" s="102"/>
      <c r="E6" s="102"/>
    </row>
    <row r="7" spans="1:5" ht="12.75" customHeight="1" x14ac:dyDescent="0.2">
      <c r="A7" s="101" t="s">
        <v>28</v>
      </c>
      <c r="B7" s="101"/>
      <c r="C7" s="101"/>
      <c r="D7" s="101"/>
      <c r="E7" s="101"/>
    </row>
    <row r="8" spans="1:5" ht="13.5" customHeight="1" thickBot="1" x14ac:dyDescent="0.25">
      <c r="A8" s="96"/>
      <c r="B8" s="96"/>
      <c r="C8" s="96"/>
      <c r="D8" s="96"/>
      <c r="E8" s="96"/>
    </row>
    <row r="9" spans="1:5" ht="12.95" customHeight="1" thickBot="1" x14ac:dyDescent="0.25">
      <c r="A9" s="97" t="s">
        <v>25</v>
      </c>
      <c r="B9" s="98" t="s">
        <v>29</v>
      </c>
      <c r="C9" s="97" t="s">
        <v>90</v>
      </c>
      <c r="D9" s="97" t="s">
        <v>91</v>
      </c>
      <c r="E9" s="99" t="s">
        <v>14</v>
      </c>
    </row>
    <row r="10" spans="1:5" ht="13.5" thickBot="1" x14ac:dyDescent="0.25">
      <c r="A10" s="97"/>
      <c r="B10" s="98"/>
      <c r="C10" s="97"/>
      <c r="D10" s="97"/>
      <c r="E10" s="100"/>
    </row>
    <row r="11" spans="1:5" ht="25.5" x14ac:dyDescent="0.2">
      <c r="A11" s="28" t="s">
        <v>30</v>
      </c>
      <c r="B11" s="29" t="s">
        <v>31</v>
      </c>
      <c r="C11" s="30">
        <v>4</v>
      </c>
      <c r="D11" s="30">
        <v>4</v>
      </c>
      <c r="E11" s="34">
        <f t="shared" ref="E11:E13" si="0">D11/C11*100</f>
        <v>100</v>
      </c>
    </row>
    <row r="12" spans="1:5" x14ac:dyDescent="0.2">
      <c r="A12" s="25" t="s">
        <v>32</v>
      </c>
      <c r="B12" s="31" t="s">
        <v>31</v>
      </c>
      <c r="C12" s="30">
        <v>1</v>
      </c>
      <c r="D12" s="30">
        <v>1</v>
      </c>
      <c r="E12" s="34">
        <f t="shared" si="0"/>
        <v>100</v>
      </c>
    </row>
    <row r="13" spans="1:5" ht="38.25" x14ac:dyDescent="0.2">
      <c r="A13" s="25" t="s">
        <v>33</v>
      </c>
      <c r="B13" s="32" t="s">
        <v>34</v>
      </c>
      <c r="C13" s="33">
        <v>0.7</v>
      </c>
      <c r="D13" s="33">
        <v>0.7</v>
      </c>
      <c r="E13" s="34">
        <f t="shared" si="0"/>
        <v>100</v>
      </c>
    </row>
    <row r="14" spans="1:5" ht="25.5" x14ac:dyDescent="0.2">
      <c r="A14" s="25" t="s">
        <v>35</v>
      </c>
      <c r="B14" s="32" t="s">
        <v>34</v>
      </c>
      <c r="C14" s="30">
        <v>0</v>
      </c>
      <c r="D14" s="30">
        <v>0</v>
      </c>
      <c r="E14" s="34"/>
    </row>
    <row r="15" spans="1:5" ht="25.5" x14ac:dyDescent="0.2">
      <c r="A15" s="25" t="s">
        <v>36</v>
      </c>
      <c r="B15" s="32" t="s">
        <v>34</v>
      </c>
      <c r="C15" s="34">
        <v>8.9</v>
      </c>
      <c r="D15" s="34">
        <v>9.8000000000000007</v>
      </c>
      <c r="E15" s="34">
        <f>D15/C15*100</f>
        <v>110.11235955056181</v>
      </c>
    </row>
    <row r="16" spans="1:5" ht="38.25" x14ac:dyDescent="0.2">
      <c r="A16" s="25" t="s">
        <v>37</v>
      </c>
      <c r="B16" s="32" t="s">
        <v>34</v>
      </c>
      <c r="C16" s="33">
        <v>0.995</v>
      </c>
      <c r="D16" s="33">
        <v>0.3</v>
      </c>
      <c r="E16" s="34">
        <f t="shared" ref="E16:E23" si="1">D16/C16*100</f>
        <v>30.150753768844218</v>
      </c>
    </row>
    <row r="17" spans="1:6" ht="25.5" x14ac:dyDescent="0.2">
      <c r="A17" s="25" t="s">
        <v>38</v>
      </c>
      <c r="B17" s="35" t="s">
        <v>39</v>
      </c>
      <c r="C17" s="36">
        <f>C16/142.6*100</f>
        <v>0.69775596072931279</v>
      </c>
      <c r="D17" s="36">
        <v>0.7</v>
      </c>
      <c r="E17" s="34">
        <f t="shared" si="1"/>
        <v>100.321608040201</v>
      </c>
    </row>
    <row r="18" spans="1:6" ht="25.5" customHeight="1" x14ac:dyDescent="0.2">
      <c r="A18" s="25" t="s">
        <v>40</v>
      </c>
      <c r="B18" s="32" t="s">
        <v>34</v>
      </c>
      <c r="C18" s="37">
        <v>0</v>
      </c>
      <c r="D18" s="37">
        <v>0</v>
      </c>
      <c r="E18" s="34"/>
    </row>
    <row r="19" spans="1:6" ht="25.5" x14ac:dyDescent="0.2">
      <c r="A19" s="25" t="s">
        <v>41</v>
      </c>
      <c r="B19" s="35" t="s">
        <v>39</v>
      </c>
      <c r="C19" s="34"/>
      <c r="D19" s="34"/>
      <c r="E19" s="34"/>
    </row>
    <row r="20" spans="1:6" ht="25.5" x14ac:dyDescent="0.2">
      <c r="A20" s="25" t="s">
        <v>42</v>
      </c>
      <c r="B20" s="35" t="s">
        <v>43</v>
      </c>
      <c r="C20" s="30">
        <v>4.2000000000000003E-2</v>
      </c>
      <c r="D20" s="30">
        <v>4.2000000000000003E-2</v>
      </c>
      <c r="E20" s="34">
        <f t="shared" si="1"/>
        <v>100</v>
      </c>
    </row>
    <row r="21" spans="1:6" ht="38.25" x14ac:dyDescent="0.2">
      <c r="A21" s="25" t="s">
        <v>44</v>
      </c>
      <c r="B21" s="35" t="s">
        <v>39</v>
      </c>
      <c r="C21" s="34">
        <v>2.8</v>
      </c>
      <c r="D21" s="34">
        <v>2.8</v>
      </c>
      <c r="E21" s="34">
        <f t="shared" si="1"/>
        <v>100</v>
      </c>
    </row>
    <row r="22" spans="1:6" ht="25.5" x14ac:dyDescent="0.2">
      <c r="A22" s="25" t="s">
        <v>45</v>
      </c>
      <c r="B22" s="35" t="s">
        <v>43</v>
      </c>
      <c r="C22" s="30">
        <v>8.9999999999999993E-3</v>
      </c>
      <c r="D22" s="30">
        <v>8.9999999999999993E-3</v>
      </c>
      <c r="E22" s="34">
        <f t="shared" si="1"/>
        <v>100</v>
      </c>
    </row>
    <row r="23" spans="1:6" ht="38.25" x14ac:dyDescent="0.2">
      <c r="A23" s="25" t="s">
        <v>46</v>
      </c>
      <c r="B23" s="35" t="s">
        <v>39</v>
      </c>
      <c r="C23" s="34">
        <v>21.42</v>
      </c>
      <c r="D23" s="34">
        <v>21.42</v>
      </c>
      <c r="E23" s="34">
        <f t="shared" si="1"/>
        <v>100</v>
      </c>
      <c r="F23" t="s">
        <v>47</v>
      </c>
    </row>
    <row r="25" spans="1:6" ht="15" x14ac:dyDescent="0.25">
      <c r="A25" s="26" t="s">
        <v>17</v>
      </c>
      <c r="B25" s="38"/>
      <c r="C25" s="39"/>
      <c r="D25" s="94" t="s">
        <v>89</v>
      </c>
      <c r="E25" s="95"/>
    </row>
    <row r="26" spans="1:6" x14ac:dyDescent="0.2">
      <c r="B26" s="40" t="s">
        <v>7</v>
      </c>
      <c r="C26" s="41"/>
    </row>
    <row r="29" spans="1:6" x14ac:dyDescent="0.2">
      <c r="F29" t="s">
        <v>48</v>
      </c>
    </row>
  </sheetData>
  <mergeCells count="12">
    <mergeCell ref="A1:E1"/>
    <mergeCell ref="A2:E2"/>
    <mergeCell ref="A4:E4"/>
    <mergeCell ref="A6:E6"/>
    <mergeCell ref="A7:E7"/>
    <mergeCell ref="D25:E25"/>
    <mergeCell ref="A8:E8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 за 1 кв.2014 </vt:lpstr>
      <vt:lpstr>Лист1</vt:lpstr>
      <vt:lpstr>'раздел 1 за 1 кв.2014 '!Заголовки_для_печати</vt:lpstr>
      <vt:lpstr>'раздел 1 за 1 кв.2014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Workstation</cp:lastModifiedBy>
  <cp:lastPrinted>2017-04-14T06:12:01Z</cp:lastPrinted>
  <dcterms:created xsi:type="dcterms:W3CDTF">2011-11-16T07:13:12Z</dcterms:created>
  <dcterms:modified xsi:type="dcterms:W3CDTF">2017-04-14T06:12:22Z</dcterms:modified>
</cp:coreProperties>
</file>